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3155" activeTab="4"/>
  </bookViews>
  <sheets>
    <sheet name="Physics" sheetId="1" r:id="rId1"/>
    <sheet name="Economics" sheetId="2" r:id="rId2"/>
    <sheet name="Literature" sheetId="3" r:id="rId3"/>
    <sheet name="Chemistry" sheetId="4" r:id="rId4"/>
    <sheet name="Medicin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<sst xmlns="http://schemas.openxmlformats.org/spreadsheetml/2006/main" count="347" uniqueCount="297">
  <si>
    <t>Arno Penzias</t>
  </si>
  <si>
    <t>Abdus Salam</t>
  </si>
  <si>
    <t>Val Fitch</t>
  </si>
  <si>
    <t>Nicolaas Bloembergen</t>
  </si>
  <si>
    <t>Kenneth Wilson</t>
  </si>
  <si>
    <t>Subramanyan Chandrasekhar</t>
  </si>
  <si>
    <t>Carlo Rubbia</t>
  </si>
  <si>
    <t>Klaus von Klitzing</t>
  </si>
  <si>
    <t>Ernst Ruska</t>
  </si>
  <si>
    <t>Alex Muller</t>
  </si>
  <si>
    <t>Leon Lederman</t>
  </si>
  <si>
    <t>Norman Ramsey</t>
  </si>
  <si>
    <t>Richard Taylor</t>
  </si>
  <si>
    <t>P.-G. de Gennes</t>
  </si>
  <si>
    <t>Georges Charpak</t>
  </si>
  <si>
    <t>Joseph Taylor</t>
  </si>
  <si>
    <t>Clifford Shull</t>
  </si>
  <si>
    <t>Martin Perl</t>
  </si>
  <si>
    <t>David Lee</t>
  </si>
  <si>
    <t>Claude Cohen-Tannoudji</t>
  </si>
  <si>
    <t>Robert Laughlin</t>
  </si>
  <si>
    <t>Martinus Veltman</t>
  </si>
  <si>
    <t>Zhores Alferov</t>
  </si>
  <si>
    <t>Carl Wieman</t>
  </si>
  <si>
    <t>Riccardo Giacconi</t>
  </si>
  <si>
    <t>Anthony Leggett</t>
  </si>
  <si>
    <t>David Gross</t>
  </si>
  <si>
    <t>Roy Glauber</t>
  </si>
  <si>
    <t>John Mather</t>
  </si>
  <si>
    <t>Albert Fert</t>
  </si>
  <si>
    <t>Makoto Kobayashi</t>
  </si>
  <si>
    <t>George Smith</t>
  </si>
  <si>
    <t>Speeches in Swedish and French</t>
  </si>
  <si>
    <t>Hannes Alfvén/Louis Néel</t>
  </si>
  <si>
    <t>Translation from Chinese</t>
  </si>
  <si>
    <t>Excludes two paragraphs in Swedish</t>
  </si>
  <si>
    <t>Excludes last sentence in French</t>
  </si>
  <si>
    <t>First half of the speech is in French</t>
  </si>
  <si>
    <t>Andre Geim</t>
  </si>
  <si>
    <t>Saul Perlmutter</t>
  </si>
  <si>
    <t>Words/Sentence</t>
  </si>
  <si>
    <t>Jan Tinbergen</t>
  </si>
  <si>
    <t>Paul Samuelson</t>
  </si>
  <si>
    <t>Simon Kuznets</t>
  </si>
  <si>
    <t>John Hicks</t>
  </si>
  <si>
    <t>Wassily Leontief</t>
  </si>
  <si>
    <t>Friedrich von Hayek</t>
  </si>
  <si>
    <t>Tjalling Koopmans</t>
  </si>
  <si>
    <t>Milton Friedman</t>
  </si>
  <si>
    <t>James Meade</t>
  </si>
  <si>
    <t>Herbert Simon</t>
  </si>
  <si>
    <t>Isaac Bashevis Singer</t>
  </si>
  <si>
    <t>Odysseus Elytis</t>
  </si>
  <si>
    <t>Czeslaw Milosz</t>
  </si>
  <si>
    <t>Elias Canetti</t>
  </si>
  <si>
    <t>Gabriel García Márquez</t>
  </si>
  <si>
    <t>William Golding</t>
  </si>
  <si>
    <t>Jaroslav Seifert</t>
  </si>
  <si>
    <t>Claude Simon</t>
  </si>
  <si>
    <t>Whole Soyinka</t>
  </si>
  <si>
    <t>Joseph Brodsky</t>
  </si>
  <si>
    <t>Naguib Mahfouz</t>
  </si>
  <si>
    <t>Camilo José Cela</t>
  </si>
  <si>
    <t>Octavio Paz</t>
  </si>
  <si>
    <t>Nadine Gordimer</t>
  </si>
  <si>
    <t>Derek Walcott</t>
  </si>
  <si>
    <t>Toni Morrison</t>
  </si>
  <si>
    <t>Kenzaburo Oe</t>
  </si>
  <si>
    <t>Seamus Heaney</t>
  </si>
  <si>
    <t>Wislawa Szymborska</t>
  </si>
  <si>
    <t>Dario Fo</t>
  </si>
  <si>
    <t>José Saramago</t>
  </si>
  <si>
    <t>Günter Grass</t>
  </si>
  <si>
    <t>Gao Xingjian</t>
  </si>
  <si>
    <t>V. S. Naipaul</t>
  </si>
  <si>
    <t>Imre Kertész</t>
  </si>
  <si>
    <t>John M. Coetzee</t>
  </si>
  <si>
    <t>Elfriede Jelinek</t>
  </si>
  <si>
    <t>Harold Pinter</t>
  </si>
  <si>
    <t>Orhan Pamuk</t>
  </si>
  <si>
    <t>Doris Lessing</t>
  </si>
  <si>
    <t>Jean-Marie Gustave Le Clézio</t>
  </si>
  <si>
    <t>Herta Müller</t>
  </si>
  <si>
    <t>Mario Vargas Llosa</t>
  </si>
  <si>
    <t>Tomas Tranströmer</t>
  </si>
  <si>
    <t>Excludes two short quotations in Hebrew</t>
  </si>
  <si>
    <t>Dale Mortensen</t>
  </si>
  <si>
    <t>Thomas Sargent</t>
  </si>
  <si>
    <t>No speech</t>
  </si>
  <si>
    <t>Speech in German</t>
  </si>
  <si>
    <t>Translation</t>
  </si>
  <si>
    <t>Speech in Spanish</t>
  </si>
  <si>
    <t>Speech in Swedish</t>
  </si>
  <si>
    <t>Excludes short poem in Swedish</t>
  </si>
  <si>
    <t>Luis Leloir</t>
  </si>
  <si>
    <t>Gerhard Herzberg</t>
  </si>
  <si>
    <t>Geoffrey Wilkinson</t>
  </si>
  <si>
    <t>Paul Flory</t>
  </si>
  <si>
    <t>John Cornforth</t>
  </si>
  <si>
    <t>William Lipscomb</t>
  </si>
  <si>
    <t>Ilya Prigogine</t>
  </si>
  <si>
    <t>Peter Mitchell</t>
  </si>
  <si>
    <t>Frederick Sanger</t>
  </si>
  <si>
    <t>John Harsanyi</t>
  </si>
  <si>
    <t>Robert Lucas</t>
  </si>
  <si>
    <t>James Mirrlees</t>
  </si>
  <si>
    <t>Robert Merton</t>
  </si>
  <si>
    <t>Amartya Sen</t>
  </si>
  <si>
    <t>Robert Mundell</t>
  </si>
  <si>
    <t>Daniel McFadden</t>
  </si>
  <si>
    <t>George Akerlof</t>
  </si>
  <si>
    <t>Vernon Smith</t>
  </si>
  <si>
    <t>Clive Granger</t>
  </si>
  <si>
    <t>Edward Prescott</t>
  </si>
  <si>
    <t>Robert Aumann</t>
  </si>
  <si>
    <t>Edmund Phelps</t>
  </si>
  <si>
    <t>Eric Maskin</t>
  </si>
  <si>
    <t>Paul Krugman</t>
  </si>
  <si>
    <t>Oliver Williamson</t>
  </si>
  <si>
    <t>Ahmed Zewail</t>
  </si>
  <si>
    <t>Alan Heeger</t>
  </si>
  <si>
    <t>Barry Sharpless</t>
  </si>
  <si>
    <t>John Fenn</t>
  </si>
  <si>
    <t>Peter Agre</t>
  </si>
  <si>
    <t>Avram Hershko</t>
  </si>
  <si>
    <t>Robert Grubbs</t>
  </si>
  <si>
    <t>Roger Kornberg</t>
  </si>
  <si>
    <t>Gerhard Ertl</t>
  </si>
  <si>
    <t>Roger Tsien</t>
  </si>
  <si>
    <t>Ada Yonath</t>
  </si>
  <si>
    <t>Speech in Norwegian</t>
  </si>
  <si>
    <t>Odd Hassel</t>
  </si>
  <si>
    <t>Stanford Moore</t>
  </si>
  <si>
    <t>Herbert Brown/Georg Wittig</t>
  </si>
  <si>
    <t>Kenichi Fukui</t>
  </si>
  <si>
    <t>Paul Berg</t>
  </si>
  <si>
    <t>Words</t>
  </si>
  <si>
    <t>Syllables/Word</t>
  </si>
  <si>
    <t>Characters/Word</t>
  </si>
  <si>
    <t>Murray Gell-Mann</t>
  </si>
  <si>
    <t>Dennis Gabor</t>
  </si>
  <si>
    <t>John Bardeen</t>
  </si>
  <si>
    <t>Leo Esaki</t>
  </si>
  <si>
    <t>Antony Hewish</t>
  </si>
  <si>
    <t>Aage Bohr</t>
  </si>
  <si>
    <t>Samuel Ting</t>
  </si>
  <si>
    <t>John van Vleck</t>
  </si>
  <si>
    <t>Roald Hoffmann</t>
  </si>
  <si>
    <t>Aaron Klug</t>
  </si>
  <si>
    <t>Henry Taube</t>
  </si>
  <si>
    <t>Bruce Merrifield</t>
  </si>
  <si>
    <t>Herbert Hauptman</t>
  </si>
  <si>
    <t>John Polanyi</t>
  </si>
  <si>
    <t>Hartmut Michel</t>
  </si>
  <si>
    <t>Sidney Altman</t>
  </si>
  <si>
    <t>Elias Corey</t>
  </si>
  <si>
    <t>Richard Ernst</t>
  </si>
  <si>
    <t>Rudolph Marcus</t>
  </si>
  <si>
    <t>Michael Smith</t>
  </si>
  <si>
    <t>George Olah</t>
  </si>
  <si>
    <t>Sherwood Rowland</t>
  </si>
  <si>
    <t>Robert Curl</t>
  </si>
  <si>
    <t>Jens Skou</t>
  </si>
  <si>
    <t>John Pople</t>
  </si>
  <si>
    <t>Lit</t>
  </si>
  <si>
    <t>Median</t>
  </si>
  <si>
    <t xml:space="preserve">Theodore W. </t>
  </si>
  <si>
    <t>Alvin E. Roth</t>
  </si>
  <si>
    <t>Eugene Fama</t>
  </si>
  <si>
    <t>Serge Haroche</t>
  </si>
  <si>
    <t>Petter Higgs</t>
  </si>
  <si>
    <t>Mo Yan</t>
  </si>
  <si>
    <t>The author’s given speech differs therefore in parts to the published speech.</t>
  </si>
  <si>
    <t>Alice Munro</t>
  </si>
  <si>
    <t>Robert Lefkowitz</t>
  </si>
  <si>
    <t>Michael Levitt</t>
  </si>
  <si>
    <t>Sir John Gurdon</t>
  </si>
  <si>
    <t>Excludes quote from Hilaire Belloc</t>
  </si>
  <si>
    <t>Randy Schekman</t>
  </si>
  <si>
    <t>Christian Anfinsen also delivered a speech (in Swedish)</t>
  </si>
  <si>
    <t>Ernst Fischer also delivered a speech (in German)</t>
  </si>
  <si>
    <t>Jean-Marie Lehn</t>
  </si>
  <si>
    <t>Ei-ichi Negishi</t>
  </si>
  <si>
    <t>Dan Shechtman</t>
  </si>
  <si>
    <t>George H. Hitchings</t>
  </si>
  <si>
    <t>Harold E. Varmus</t>
  </si>
  <si>
    <t>Joseph E. Murray</t>
  </si>
  <si>
    <t>Erwin Neher</t>
  </si>
  <si>
    <t>Edmond H. Fischer</t>
  </si>
  <si>
    <t>Richard J. Roberts</t>
  </si>
  <si>
    <t>Martin Rodbell</t>
  </si>
  <si>
    <t>Christiane Nüsslein-Volhard</t>
  </si>
  <si>
    <t>Rolf M. Zinkernagel</t>
  </si>
  <si>
    <t>Stanley B. Prusiner</t>
  </si>
  <si>
    <t>Robert F. Furchgott</t>
  </si>
  <si>
    <t>Günter Blobel</t>
  </si>
  <si>
    <t>Eric R. Kandel</t>
  </si>
  <si>
    <t>Leland H. Hartwell</t>
  </si>
  <si>
    <t>Sydney Brenner</t>
  </si>
  <si>
    <t>Sir Peter Mansfield</t>
  </si>
  <si>
    <t>Richard Axel</t>
  </si>
  <si>
    <t>Barry J. Marshall</t>
  </si>
  <si>
    <t>Andrew Z. Fire</t>
  </si>
  <si>
    <t>Oliver Smithies</t>
  </si>
  <si>
    <t>Harald zur Hausen</t>
  </si>
  <si>
    <t>Elizabeth H. Blackburn</t>
  </si>
  <si>
    <t>Robert G. Edwards</t>
  </si>
  <si>
    <t>Jules A. Hoffmann</t>
  </si>
  <si>
    <t>Arthur Lewis</t>
  </si>
  <si>
    <t>Lawrence Klein</t>
  </si>
  <si>
    <t>James Tobin</t>
  </si>
  <si>
    <t>George Stigler</t>
  </si>
  <si>
    <t>Gerard Debreu</t>
  </si>
  <si>
    <t>Richard Stone</t>
  </si>
  <si>
    <t>Franco Modigliani</t>
  </si>
  <si>
    <t>James Buchanan</t>
  </si>
  <si>
    <t>Robert Solow</t>
  </si>
  <si>
    <t>Maurice Allais</t>
  </si>
  <si>
    <t>Speech in French</t>
  </si>
  <si>
    <t>Trygve Haavelmo</t>
  </si>
  <si>
    <t>Harry Markowitz</t>
  </si>
  <si>
    <t>Ronald Coase</t>
  </si>
  <si>
    <t>Gary Becker</t>
  </si>
  <si>
    <t>Douglass North</t>
  </si>
  <si>
    <t>Samuel Beckett</t>
  </si>
  <si>
    <t>Alexandr Solzhenitsyn</t>
  </si>
  <si>
    <t>Pablo Neruda</t>
  </si>
  <si>
    <t>Heinrich Böll</t>
  </si>
  <si>
    <t>Patrick White</t>
  </si>
  <si>
    <t>Eyvind Johnson</t>
  </si>
  <si>
    <t>Eugenio Montale</t>
  </si>
  <si>
    <t>Saul Bellow</t>
  </si>
  <si>
    <t>Vicente Aleixandre</t>
  </si>
  <si>
    <t>Excludes brief poem by Robert Frost</t>
  </si>
  <si>
    <t>Excludes quotations from Virgina Wolff and Rabindranath Tagore</t>
  </si>
  <si>
    <t>William Fowler</t>
  </si>
  <si>
    <t>Ben Mottelson</t>
  </si>
  <si>
    <t>Excludes final paragraph in Swedish</t>
  </si>
  <si>
    <t>Pyotr Kapitsa</t>
  </si>
  <si>
    <t>Excludes quotation from Stephen Hawking</t>
  </si>
  <si>
    <t>SUMMARY</t>
  </si>
  <si>
    <t>Year</t>
  </si>
  <si>
    <t>Syllables per word</t>
  </si>
  <si>
    <t>Characters per word</t>
  </si>
  <si>
    <t>Econ</t>
  </si>
  <si>
    <t>Physics</t>
  </si>
  <si>
    <t>Chem</t>
  </si>
  <si>
    <t>Med</t>
  </si>
  <si>
    <t>Excludes quotation from poem by Julia Carney</t>
  </si>
  <si>
    <t>Excludes brief quotation from Goethe (in German) and its transaltion</t>
  </si>
  <si>
    <t>Excludes greeting in Swidish</t>
  </si>
  <si>
    <t>Only Enlish paragraphs</t>
  </si>
  <si>
    <t>Excludes brief quotation in Arabic</t>
  </si>
  <si>
    <t>Mean</t>
  </si>
  <si>
    <t>Std. Dev.</t>
  </si>
  <si>
    <t>Maximum</t>
  </si>
  <si>
    <t>Minimum</t>
  </si>
  <si>
    <t>Obs</t>
  </si>
  <si>
    <t>Nobel Banquet Speech (Physics)</t>
  </si>
  <si>
    <t>Nobel Banquet Speech (Economics)</t>
  </si>
  <si>
    <t>Nobel Banquet Speech (Literature)</t>
  </si>
  <si>
    <t>Nobel Banquet Speech (Chemistry)</t>
  </si>
  <si>
    <t>Nobel Banquet Speech (Medicine)</t>
  </si>
  <si>
    <t>Torsten N. Wiesel</t>
  </si>
  <si>
    <t>Sune K. Bergström</t>
  </si>
  <si>
    <t>Bengt I. Samuelsson</t>
  </si>
  <si>
    <t>John R. Vane</t>
  </si>
  <si>
    <t>Barbara McClintock</t>
  </si>
  <si>
    <t>Niels K. Jerne</t>
  </si>
  <si>
    <t>Michael S. Brown</t>
  </si>
  <si>
    <t>Joseph L. Goldstein</t>
  </si>
  <si>
    <t>Rita Levi-Montalcini</t>
  </si>
  <si>
    <t>Susumu Tonegawa</t>
  </si>
  <si>
    <t>Excludes quotation from Goethe</t>
  </si>
  <si>
    <t>Excludes final sentence</t>
  </si>
  <si>
    <t>Excludes final quotation</t>
  </si>
  <si>
    <t>Alfred D. Hershey</t>
  </si>
  <si>
    <t>Sir Bernard Katz</t>
  </si>
  <si>
    <t>Julius Axelrod</t>
  </si>
  <si>
    <t>Earl W. Sutherland, Jr</t>
  </si>
  <si>
    <t>Gerald M. Edelman</t>
  </si>
  <si>
    <t>Christian de Duve</t>
  </si>
  <si>
    <t>George E. Palade</t>
  </si>
  <si>
    <t>Howard M. Temin</t>
  </si>
  <si>
    <t>Baruch S. Blumberg</t>
  </si>
  <si>
    <t>D. Carleton Gajdusek</t>
  </si>
  <si>
    <t>Roger Guillemin</t>
  </si>
  <si>
    <t>Rosalyn Yalow</t>
  </si>
  <si>
    <t>Daniel Nathans</t>
  </si>
  <si>
    <t>Allan M. Cormack</t>
  </si>
  <si>
    <t>Konrad Lorenz</t>
  </si>
  <si>
    <t>Jean Dausset</t>
  </si>
  <si>
    <t>Excludes poem by Walt Whitman</t>
  </si>
  <si>
    <t>Words per sentence</t>
  </si>
  <si>
    <t>Excludes quotation in French</t>
  </si>
  <si>
    <t>Excludes poem by Charles Tomlinson</t>
  </si>
  <si>
    <t>Excludes poem by Jeppe Aakjaer</t>
  </si>
</sst>
</file>

<file path=xl/styles.xml><?xml version="1.0" encoding="utf-8"?>
<styleSheet xmlns="http://schemas.openxmlformats.org/spreadsheetml/2006/main">
  <numFmts count="5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GTQ&quot;#,##0;\-&quot;GTQ&quot;#,##0"/>
    <numFmt numFmtId="173" formatCode="&quot;GTQ&quot;#,##0;[Red]\-&quot;GTQ&quot;#,##0"/>
    <numFmt numFmtId="174" formatCode="&quot;GTQ&quot;#,##0.00;\-&quot;GTQ&quot;#,##0.00"/>
    <numFmt numFmtId="175" formatCode="&quot;GTQ&quot;#,##0.00;[Red]\-&quot;GTQ&quot;#,##0.00"/>
    <numFmt numFmtId="176" formatCode="_-&quot;GTQ&quot;* #,##0_-;\-&quot;GTQ&quot;* #,##0_-;_-&quot;GTQ&quot;* &quot;-&quot;_-;_-@_-"/>
    <numFmt numFmtId="177" formatCode="_-&quot;GTQ&quot;* #,##0.00_-;\-&quot;GTQ&quot;* #,##0.00_-;_-&quot;GTQ&quot;* &quot;-&quot;??_-;_-@_-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00000"/>
    <numFmt numFmtId="193" formatCode="0.000000000000000"/>
    <numFmt numFmtId="194" formatCode="0.0000000000000000"/>
    <numFmt numFmtId="195" formatCode="0.0000000000000"/>
    <numFmt numFmtId="196" formatCode="0.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0.0000000000000000000000000000"/>
    <numFmt numFmtId="209" formatCode="0.00000000000000000000000000000"/>
    <numFmt numFmtId="210" formatCode="0.000000000000000000000000000000"/>
    <numFmt numFmtId="211" formatCode="0.00000000000000000000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86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42" borderId="0" xfId="0" applyFill="1" applyAlignment="1">
      <alignment/>
    </xf>
    <xf numFmtId="0" fontId="0" fillId="0" borderId="0" xfId="0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87" fontId="39" fillId="0" borderId="10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9" fillId="0" borderId="15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87" fontId="39" fillId="0" borderId="15" xfId="0" applyNumberFormat="1" applyFont="1" applyBorder="1" applyAlignment="1">
      <alignment horizontal="center" vertical="center"/>
    </xf>
    <xf numFmtId="187" fontId="39" fillId="0" borderId="16" xfId="0" applyNumberFormat="1" applyFont="1" applyBorder="1" applyAlignment="1">
      <alignment horizontal="center" vertical="center"/>
    </xf>
    <xf numFmtId="187" fontId="39" fillId="0" borderId="17" xfId="0" applyNumberFormat="1" applyFont="1" applyBorder="1" applyAlignment="1">
      <alignment horizontal="center" vertical="center"/>
    </xf>
    <xf numFmtId="187" fontId="39" fillId="0" borderId="18" xfId="0" applyNumberFormat="1" applyFont="1" applyBorder="1" applyAlignment="1">
      <alignment horizontal="center" vertical="center"/>
    </xf>
    <xf numFmtId="187" fontId="39" fillId="0" borderId="19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6" fontId="0" fillId="0" borderId="23" xfId="0" applyNumberFormat="1" applyBorder="1" applyAlignment="1">
      <alignment horizontal="center"/>
    </xf>
    <xf numFmtId="186" fontId="0" fillId="0" borderId="24" xfId="0" applyNumberFormat="1" applyBorder="1" applyAlignment="1">
      <alignment horizontal="center"/>
    </xf>
    <xf numFmtId="186" fontId="0" fillId="0" borderId="2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39" fillId="0" borderId="14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2" fontId="39" fillId="0" borderId="11" xfId="0" applyNumberFormat="1" applyFont="1" applyBorder="1" applyAlignment="1">
      <alignment horizontal="center" vertical="center"/>
    </xf>
    <xf numFmtId="187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zoomScale="96" zoomScaleNormal="96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8.8515625" defaultRowHeight="15"/>
  <cols>
    <col min="1" max="1" width="7.7109375" style="0" customWidth="1"/>
    <col min="2" max="2" width="26.28125" style="0" customWidth="1"/>
    <col min="3" max="3" width="7.140625" style="0" customWidth="1"/>
    <col min="4" max="4" width="14.8515625" style="0" customWidth="1"/>
    <col min="5" max="5" width="17.28125" style="0" customWidth="1"/>
    <col min="6" max="6" width="16.8515625" style="0" customWidth="1"/>
  </cols>
  <sheetData>
    <row r="1" spans="3:6" ht="15">
      <c r="C1" s="98" t="s">
        <v>258</v>
      </c>
      <c r="D1" s="98"/>
      <c r="E1" s="98"/>
      <c r="F1" s="98"/>
    </row>
    <row r="2" spans="2:7" ht="15">
      <c r="B2" s="2"/>
      <c r="C2" s="24" t="s">
        <v>136</v>
      </c>
      <c r="D2" s="24" t="s">
        <v>137</v>
      </c>
      <c r="E2" s="24" t="s">
        <v>138</v>
      </c>
      <c r="F2" s="31" t="s">
        <v>40</v>
      </c>
      <c r="G2" s="3"/>
    </row>
    <row r="3" spans="1:7" ht="15">
      <c r="A3" s="5">
        <v>1969</v>
      </c>
      <c r="B3" s="19" t="s">
        <v>139</v>
      </c>
      <c r="C3" s="26">
        <v>269</v>
      </c>
      <c r="D3" s="27">
        <v>1.68</v>
      </c>
      <c r="E3" s="27">
        <v>4.77</v>
      </c>
      <c r="F3" s="28">
        <v>33.6</v>
      </c>
      <c r="G3" t="s">
        <v>35</v>
      </c>
    </row>
    <row r="4" spans="1:7" ht="15">
      <c r="A4" s="9">
        <v>1970</v>
      </c>
      <c r="B4" s="5" t="s">
        <v>33</v>
      </c>
      <c r="C4" s="26"/>
      <c r="D4" s="27"/>
      <c r="E4" s="27"/>
      <c r="F4" s="28"/>
      <c r="G4" t="s">
        <v>32</v>
      </c>
    </row>
    <row r="5" spans="1:6" ht="15">
      <c r="A5" s="9">
        <v>1970</v>
      </c>
      <c r="B5" s="5"/>
      <c r="C5" s="26"/>
      <c r="D5" s="27"/>
      <c r="E5" s="27"/>
      <c r="F5" s="28"/>
    </row>
    <row r="6" spans="1:6" ht="15">
      <c r="A6" s="5">
        <v>1971</v>
      </c>
      <c r="B6" s="5" t="s">
        <v>140</v>
      </c>
      <c r="C6" s="26">
        <v>615</v>
      </c>
      <c r="D6" s="27">
        <v>1.56</v>
      </c>
      <c r="E6" s="27">
        <v>4.66</v>
      </c>
      <c r="F6" s="28">
        <v>22.8</v>
      </c>
    </row>
    <row r="7" spans="1:6" ht="15">
      <c r="A7" s="5">
        <v>1972</v>
      </c>
      <c r="B7" s="5" t="s">
        <v>141</v>
      </c>
      <c r="C7" s="26">
        <v>221</v>
      </c>
      <c r="D7" s="27">
        <v>1.77</v>
      </c>
      <c r="E7" s="27">
        <v>5.13</v>
      </c>
      <c r="F7" s="28">
        <v>14.8</v>
      </c>
    </row>
    <row r="8" spans="1:6" ht="15">
      <c r="A8" s="5">
        <v>1973</v>
      </c>
      <c r="B8" s="5" t="s">
        <v>142</v>
      </c>
      <c r="C8" s="26">
        <v>270</v>
      </c>
      <c r="D8" s="27">
        <v>1.67</v>
      </c>
      <c r="E8" s="27">
        <v>4.96</v>
      </c>
      <c r="F8" s="28">
        <v>27</v>
      </c>
    </row>
    <row r="9" spans="1:6" ht="15">
      <c r="A9" s="10">
        <v>1974</v>
      </c>
      <c r="B9" s="5" t="s">
        <v>143</v>
      </c>
      <c r="C9" s="26">
        <v>157</v>
      </c>
      <c r="D9" s="27">
        <v>1.54</v>
      </c>
      <c r="E9" s="27">
        <v>4.65</v>
      </c>
      <c r="F9" s="28">
        <v>22.4</v>
      </c>
    </row>
    <row r="10" spans="1:6" ht="15">
      <c r="A10" s="10">
        <v>1974</v>
      </c>
      <c r="B10" s="5"/>
      <c r="C10" s="26"/>
      <c r="D10" s="27"/>
      <c r="E10" s="27"/>
      <c r="F10" s="28"/>
    </row>
    <row r="11" spans="1:6" ht="15">
      <c r="A11" s="17">
        <v>1975</v>
      </c>
      <c r="B11" s="5" t="s">
        <v>144</v>
      </c>
      <c r="C11" s="26">
        <v>280</v>
      </c>
      <c r="D11" s="27">
        <v>1.63</v>
      </c>
      <c r="E11" s="27">
        <v>4.98</v>
      </c>
      <c r="F11" s="28">
        <v>23.3</v>
      </c>
    </row>
    <row r="12" spans="1:7" ht="15">
      <c r="A12" s="17">
        <v>1975</v>
      </c>
      <c r="B12" s="5" t="s">
        <v>236</v>
      </c>
      <c r="C12" s="26">
        <v>214</v>
      </c>
      <c r="D12" s="27">
        <v>1.7</v>
      </c>
      <c r="E12" s="27">
        <v>4.88</v>
      </c>
      <c r="F12" s="28">
        <v>24</v>
      </c>
      <c r="G12" t="s">
        <v>237</v>
      </c>
    </row>
    <row r="13" spans="1:7" ht="15">
      <c r="A13" s="11">
        <v>1976</v>
      </c>
      <c r="B13" s="5" t="s">
        <v>145</v>
      </c>
      <c r="C13" s="26">
        <v>164</v>
      </c>
      <c r="D13" s="27">
        <v>1.73</v>
      </c>
      <c r="E13" s="27">
        <v>5.12</v>
      </c>
      <c r="F13" s="28">
        <v>23.4</v>
      </c>
      <c r="G13" t="s">
        <v>34</v>
      </c>
    </row>
    <row r="14" spans="1:6" ht="15">
      <c r="A14" s="11">
        <v>1976</v>
      </c>
      <c r="B14" s="5"/>
      <c r="C14" s="26"/>
      <c r="D14" s="27"/>
      <c r="E14" s="27"/>
      <c r="F14" s="28"/>
    </row>
    <row r="15" spans="1:6" ht="15">
      <c r="A15" s="12">
        <v>1977</v>
      </c>
      <c r="B15" s="5" t="s">
        <v>146</v>
      </c>
      <c r="C15" s="26">
        <v>233</v>
      </c>
      <c r="D15" s="27">
        <v>1.57</v>
      </c>
      <c r="E15" s="27">
        <v>4.76</v>
      </c>
      <c r="F15" s="28">
        <v>29.1</v>
      </c>
    </row>
    <row r="16" spans="1:6" ht="15">
      <c r="A16" s="12">
        <v>1977</v>
      </c>
      <c r="B16" s="5"/>
      <c r="C16" s="26"/>
      <c r="D16" s="27"/>
      <c r="E16" s="27"/>
      <c r="F16" s="28"/>
    </row>
    <row r="17" spans="1:6" ht="15">
      <c r="A17" s="18">
        <v>1978</v>
      </c>
      <c r="B17" s="37" t="s">
        <v>238</v>
      </c>
      <c r="C17" s="26">
        <v>255</v>
      </c>
      <c r="D17" s="27">
        <v>1.73</v>
      </c>
      <c r="E17" s="27">
        <v>5.08</v>
      </c>
      <c r="F17" s="28">
        <v>16</v>
      </c>
    </row>
    <row r="18" spans="1:6" ht="15">
      <c r="A18" s="18">
        <v>1978</v>
      </c>
      <c r="B18" s="37" t="s">
        <v>0</v>
      </c>
      <c r="C18" s="26">
        <v>383</v>
      </c>
      <c r="D18" s="27">
        <v>1.51</v>
      </c>
      <c r="E18" s="27">
        <v>4.57</v>
      </c>
      <c r="F18" s="28">
        <v>15.3</v>
      </c>
    </row>
    <row r="19" spans="1:6" ht="15">
      <c r="A19" s="5">
        <v>1979</v>
      </c>
      <c r="B19" s="5" t="s">
        <v>1</v>
      </c>
      <c r="C19" s="26">
        <v>263</v>
      </c>
      <c r="D19" s="27">
        <v>1.53</v>
      </c>
      <c r="E19" s="27">
        <v>4.52</v>
      </c>
      <c r="F19" s="28">
        <v>18.9</v>
      </c>
    </row>
    <row r="20" spans="1:6" ht="15">
      <c r="A20" s="5">
        <v>1979</v>
      </c>
      <c r="B20" s="5"/>
      <c r="C20" s="26"/>
      <c r="D20" s="27"/>
      <c r="E20" s="27"/>
      <c r="F20" s="28"/>
    </row>
    <row r="21" spans="1:6" ht="15">
      <c r="A21" s="13">
        <v>1980</v>
      </c>
      <c r="B21" s="19" t="s">
        <v>2</v>
      </c>
      <c r="C21" s="26">
        <v>144</v>
      </c>
      <c r="D21" s="27">
        <v>1.7</v>
      </c>
      <c r="E21" s="27">
        <v>5.11</v>
      </c>
      <c r="F21" s="28">
        <v>24</v>
      </c>
    </row>
    <row r="22" spans="1:6" ht="15">
      <c r="A22" s="13">
        <v>1980</v>
      </c>
      <c r="B22" s="19"/>
      <c r="C22" s="26"/>
      <c r="D22" s="27"/>
      <c r="E22" s="27"/>
      <c r="F22" s="28"/>
    </row>
    <row r="23" spans="1:6" ht="15">
      <c r="A23" s="10">
        <v>1981</v>
      </c>
      <c r="B23" s="5" t="s">
        <v>3</v>
      </c>
      <c r="C23" s="26">
        <v>475</v>
      </c>
      <c r="D23" s="27">
        <v>1.69</v>
      </c>
      <c r="E23" s="27">
        <v>5.02</v>
      </c>
      <c r="F23" s="28">
        <v>17.6</v>
      </c>
    </row>
    <row r="24" spans="1:6" ht="15">
      <c r="A24" s="10">
        <v>1981</v>
      </c>
      <c r="B24" s="5"/>
      <c r="C24" s="26"/>
      <c r="D24" s="27"/>
      <c r="E24" s="27"/>
      <c r="F24" s="28"/>
    </row>
    <row r="25" spans="1:6" ht="15">
      <c r="A25" s="14">
        <v>1982</v>
      </c>
      <c r="B25" s="5" t="s">
        <v>4</v>
      </c>
      <c r="C25" s="26">
        <v>398</v>
      </c>
      <c r="D25" s="27">
        <v>1.77</v>
      </c>
      <c r="E25" s="27">
        <v>5.25</v>
      </c>
      <c r="F25" s="28">
        <v>16</v>
      </c>
    </row>
    <row r="26" spans="1:6" ht="15">
      <c r="A26" s="14">
        <v>1982</v>
      </c>
      <c r="B26" s="5"/>
      <c r="C26" s="26"/>
      <c r="D26" s="27"/>
      <c r="E26" s="27"/>
      <c r="F26" s="28"/>
    </row>
    <row r="27" spans="1:6" ht="15">
      <c r="A27" s="14">
        <v>1982</v>
      </c>
      <c r="B27" s="5"/>
      <c r="C27" s="26"/>
      <c r="D27" s="27"/>
      <c r="E27" s="27"/>
      <c r="F27" s="28"/>
    </row>
    <row r="28" spans="1:7" ht="15">
      <c r="A28" s="16">
        <v>1983</v>
      </c>
      <c r="B28" s="37" t="s">
        <v>5</v>
      </c>
      <c r="C28" s="26">
        <v>231</v>
      </c>
      <c r="D28" s="27">
        <v>1.56</v>
      </c>
      <c r="E28" s="27">
        <v>4.58</v>
      </c>
      <c r="F28" s="28">
        <v>38.5</v>
      </c>
      <c r="G28" t="s">
        <v>234</v>
      </c>
    </row>
    <row r="29" spans="1:6" ht="15">
      <c r="A29" s="16">
        <v>1983</v>
      </c>
      <c r="B29" s="37" t="s">
        <v>235</v>
      </c>
      <c r="C29" s="26">
        <v>626</v>
      </c>
      <c r="D29" s="27">
        <v>1.43</v>
      </c>
      <c r="E29" s="27">
        <v>4.22</v>
      </c>
      <c r="F29" s="28">
        <v>16.6</v>
      </c>
    </row>
    <row r="30" spans="1:6" ht="15">
      <c r="A30" s="5">
        <v>1984</v>
      </c>
      <c r="B30" s="5" t="s">
        <v>6</v>
      </c>
      <c r="C30" s="26">
        <v>319</v>
      </c>
      <c r="D30" s="27">
        <v>1.6</v>
      </c>
      <c r="E30" s="27">
        <v>4.76</v>
      </c>
      <c r="F30" s="28">
        <v>21.3</v>
      </c>
    </row>
    <row r="31" spans="1:6" ht="15">
      <c r="A31" s="15">
        <v>1985</v>
      </c>
      <c r="B31" s="5" t="s">
        <v>7</v>
      </c>
      <c r="C31" s="26">
        <v>292</v>
      </c>
      <c r="D31" s="27">
        <v>1.58</v>
      </c>
      <c r="E31" s="27">
        <v>4.65</v>
      </c>
      <c r="F31" s="28">
        <v>29.4</v>
      </c>
    </row>
    <row r="32" spans="1:6" ht="15">
      <c r="A32" s="15">
        <v>1985</v>
      </c>
      <c r="B32" s="5"/>
      <c r="C32" s="26"/>
      <c r="D32" s="27"/>
      <c r="E32" s="27"/>
      <c r="F32" s="28"/>
    </row>
    <row r="33" spans="1:6" ht="15">
      <c r="A33" s="5">
        <v>1986</v>
      </c>
      <c r="B33" s="5" t="s">
        <v>8</v>
      </c>
      <c r="C33" s="26">
        <v>447</v>
      </c>
      <c r="D33" s="27">
        <v>1.73</v>
      </c>
      <c r="E33" s="27">
        <v>5.08</v>
      </c>
      <c r="F33" s="28">
        <v>21.4</v>
      </c>
    </row>
    <row r="34" spans="1:6" ht="15">
      <c r="A34" s="5">
        <v>1987</v>
      </c>
      <c r="B34" s="5" t="s">
        <v>9</v>
      </c>
      <c r="C34" s="26">
        <v>367</v>
      </c>
      <c r="D34" s="27">
        <v>1.67</v>
      </c>
      <c r="E34" s="27">
        <v>4.9</v>
      </c>
      <c r="F34" s="28">
        <v>20.4</v>
      </c>
    </row>
    <row r="35" spans="1:7" ht="15">
      <c r="A35" s="5">
        <v>1988</v>
      </c>
      <c r="B35" s="5" t="s">
        <v>10</v>
      </c>
      <c r="C35" s="26">
        <v>344</v>
      </c>
      <c r="D35" s="27">
        <v>1.71</v>
      </c>
      <c r="E35" s="27">
        <v>4.92</v>
      </c>
      <c r="F35" s="28">
        <v>24.8</v>
      </c>
      <c r="G35" t="s">
        <v>239</v>
      </c>
    </row>
    <row r="36" spans="1:6" ht="15">
      <c r="A36" s="5">
        <v>1989</v>
      </c>
      <c r="B36" s="5" t="s">
        <v>11</v>
      </c>
      <c r="C36" s="26">
        <v>169</v>
      </c>
      <c r="D36" s="27">
        <v>1.81</v>
      </c>
      <c r="E36" s="27">
        <v>5.36</v>
      </c>
      <c r="F36" s="28">
        <v>24.3</v>
      </c>
    </row>
    <row r="37" spans="1:6" ht="15">
      <c r="A37" s="5">
        <v>1990</v>
      </c>
      <c r="B37" s="19" t="s">
        <v>12</v>
      </c>
      <c r="C37" s="26">
        <v>409</v>
      </c>
      <c r="D37" s="27">
        <v>1.44</v>
      </c>
      <c r="E37" s="27">
        <v>4.39</v>
      </c>
      <c r="F37" s="28">
        <v>17.1</v>
      </c>
    </row>
    <row r="38" spans="1:7" ht="15">
      <c r="A38" s="5">
        <v>1991</v>
      </c>
      <c r="B38" s="5" t="s">
        <v>13</v>
      </c>
      <c r="C38" s="26">
        <v>258</v>
      </c>
      <c r="D38" s="27">
        <v>1.34</v>
      </c>
      <c r="E38" s="27">
        <v>4.07</v>
      </c>
      <c r="F38" s="28">
        <v>16.1</v>
      </c>
      <c r="G38" t="s">
        <v>36</v>
      </c>
    </row>
    <row r="39" spans="1:6" ht="15">
      <c r="A39" s="5">
        <v>1992</v>
      </c>
      <c r="B39" s="5" t="s">
        <v>14</v>
      </c>
      <c r="C39" s="26">
        <v>471</v>
      </c>
      <c r="D39" s="27">
        <v>1.59</v>
      </c>
      <c r="E39" s="27">
        <v>4.65</v>
      </c>
      <c r="F39" s="28">
        <v>24.8</v>
      </c>
    </row>
    <row r="40" spans="1:6" ht="15">
      <c r="A40" s="5">
        <v>1993</v>
      </c>
      <c r="B40" s="5" t="s">
        <v>15</v>
      </c>
      <c r="C40" s="26">
        <v>256</v>
      </c>
      <c r="D40" s="27">
        <v>1.6</v>
      </c>
      <c r="E40" s="27">
        <v>4.86</v>
      </c>
      <c r="F40" s="28">
        <v>23.5</v>
      </c>
    </row>
    <row r="41" spans="1:6" ht="15">
      <c r="A41" s="5">
        <v>1994</v>
      </c>
      <c r="B41" s="5" t="s">
        <v>16</v>
      </c>
      <c r="C41" s="26">
        <v>281</v>
      </c>
      <c r="D41" s="27">
        <v>1.69</v>
      </c>
      <c r="E41" s="27">
        <v>5.13</v>
      </c>
      <c r="F41" s="28">
        <v>20.1</v>
      </c>
    </row>
    <row r="42" spans="1:6" ht="15">
      <c r="A42" s="5">
        <v>1995</v>
      </c>
      <c r="B42" s="5" t="s">
        <v>17</v>
      </c>
      <c r="C42" s="26">
        <v>450</v>
      </c>
      <c r="D42" s="27">
        <v>1.51</v>
      </c>
      <c r="E42" s="27">
        <v>4.6</v>
      </c>
      <c r="F42" s="28">
        <v>21.4</v>
      </c>
    </row>
    <row r="43" spans="1:6" ht="15">
      <c r="A43" s="5">
        <v>1996</v>
      </c>
      <c r="B43" s="5" t="s">
        <v>18</v>
      </c>
      <c r="C43" s="26">
        <v>370</v>
      </c>
      <c r="D43" s="27">
        <v>1.6</v>
      </c>
      <c r="E43" s="27">
        <v>4.74</v>
      </c>
      <c r="F43" s="28">
        <v>20.6</v>
      </c>
    </row>
    <row r="44" spans="1:7" ht="15">
      <c r="A44" s="5">
        <v>1997</v>
      </c>
      <c r="B44" s="5" t="s">
        <v>19</v>
      </c>
      <c r="C44" s="26">
        <v>173</v>
      </c>
      <c r="D44" s="27">
        <v>1.52</v>
      </c>
      <c r="E44" s="27">
        <v>4.66</v>
      </c>
      <c r="F44" s="28">
        <v>24.3</v>
      </c>
      <c r="G44" t="s">
        <v>37</v>
      </c>
    </row>
    <row r="45" spans="1:6" ht="15">
      <c r="A45" s="5">
        <v>1998</v>
      </c>
      <c r="B45" s="5" t="s">
        <v>20</v>
      </c>
      <c r="C45" s="26">
        <v>397</v>
      </c>
      <c r="D45" s="27">
        <v>1.47</v>
      </c>
      <c r="E45" s="27">
        <v>4.46</v>
      </c>
      <c r="F45" s="28">
        <v>24.9</v>
      </c>
    </row>
    <row r="46" spans="1:6" ht="15">
      <c r="A46" s="5">
        <v>1999</v>
      </c>
      <c r="B46" s="5" t="s">
        <v>21</v>
      </c>
      <c r="C46" s="26">
        <v>374</v>
      </c>
      <c r="D46" s="27">
        <v>1.39</v>
      </c>
      <c r="E46" s="27">
        <v>4.29</v>
      </c>
      <c r="F46" s="28">
        <v>12</v>
      </c>
    </row>
    <row r="47" spans="1:6" ht="15">
      <c r="A47" s="5">
        <v>2000</v>
      </c>
      <c r="B47" s="19" t="s">
        <v>22</v>
      </c>
      <c r="C47" s="26">
        <v>388</v>
      </c>
      <c r="D47" s="27">
        <v>1.67</v>
      </c>
      <c r="E47" s="27">
        <v>4.92</v>
      </c>
      <c r="F47" s="28">
        <v>26.1</v>
      </c>
    </row>
    <row r="48" spans="1:6" ht="15">
      <c r="A48" s="5">
        <v>2001</v>
      </c>
      <c r="B48" s="5" t="s">
        <v>23</v>
      </c>
      <c r="C48" s="26">
        <v>308</v>
      </c>
      <c r="D48" s="27">
        <v>1.65</v>
      </c>
      <c r="E48" s="27">
        <v>4.89</v>
      </c>
      <c r="F48" s="28">
        <v>28</v>
      </c>
    </row>
    <row r="49" spans="1:6" ht="15">
      <c r="A49" s="5">
        <v>2002</v>
      </c>
      <c r="B49" s="5" t="s">
        <v>24</v>
      </c>
      <c r="C49" s="29">
        <v>251</v>
      </c>
      <c r="D49" s="30">
        <v>1.49</v>
      </c>
      <c r="E49" s="30">
        <v>4.53</v>
      </c>
      <c r="F49" s="28">
        <v>19.3</v>
      </c>
    </row>
    <row r="50" spans="1:6" ht="15">
      <c r="A50" s="5">
        <v>2003</v>
      </c>
      <c r="B50" s="5" t="s">
        <v>25</v>
      </c>
      <c r="C50" s="26">
        <v>380</v>
      </c>
      <c r="D50" s="27">
        <v>1.51</v>
      </c>
      <c r="E50" s="27">
        <v>4.46</v>
      </c>
      <c r="F50" s="28">
        <v>38.1</v>
      </c>
    </row>
    <row r="51" spans="1:6" ht="15">
      <c r="A51" s="5">
        <v>2004</v>
      </c>
      <c r="B51" s="5" t="s">
        <v>26</v>
      </c>
      <c r="C51" s="26">
        <v>280</v>
      </c>
      <c r="D51" s="27">
        <v>1.61</v>
      </c>
      <c r="E51" s="27">
        <v>4.85</v>
      </c>
      <c r="F51" s="28">
        <v>14</v>
      </c>
    </row>
    <row r="52" spans="1:6" ht="15">
      <c r="A52" s="5">
        <v>2005</v>
      </c>
      <c r="B52" s="5" t="s">
        <v>27</v>
      </c>
      <c r="C52" s="26">
        <v>444</v>
      </c>
      <c r="D52" s="27">
        <v>1.48</v>
      </c>
      <c r="E52" s="27">
        <v>4.6</v>
      </c>
      <c r="F52" s="28">
        <v>19.3</v>
      </c>
    </row>
    <row r="53" spans="1:6" ht="15">
      <c r="A53" s="5">
        <v>2006</v>
      </c>
      <c r="B53" s="5" t="s">
        <v>28</v>
      </c>
      <c r="C53" s="26">
        <v>517</v>
      </c>
      <c r="D53" s="27">
        <v>1.41</v>
      </c>
      <c r="E53" s="27">
        <v>4.28</v>
      </c>
      <c r="F53" s="28">
        <v>32.3</v>
      </c>
    </row>
    <row r="54" spans="1:6" ht="15">
      <c r="A54" s="5">
        <v>2007</v>
      </c>
      <c r="B54" s="5" t="s">
        <v>29</v>
      </c>
      <c r="C54" s="26">
        <v>420</v>
      </c>
      <c r="D54" s="27">
        <v>1.55</v>
      </c>
      <c r="E54" s="27">
        <v>4.48</v>
      </c>
      <c r="F54" s="28">
        <v>26.2</v>
      </c>
    </row>
    <row r="55" spans="1:6" ht="15">
      <c r="A55" s="5">
        <v>2008</v>
      </c>
      <c r="B55" s="5" t="s">
        <v>30</v>
      </c>
      <c r="C55" s="26">
        <v>303</v>
      </c>
      <c r="D55" s="27">
        <v>1.71</v>
      </c>
      <c r="E55" s="27">
        <v>4.82</v>
      </c>
      <c r="F55" s="28">
        <v>14.5</v>
      </c>
    </row>
    <row r="56" spans="1:6" ht="15">
      <c r="A56" s="5">
        <v>2009</v>
      </c>
      <c r="B56" s="5" t="s">
        <v>31</v>
      </c>
      <c r="C56" s="26">
        <v>365</v>
      </c>
      <c r="D56" s="27">
        <v>1.62</v>
      </c>
      <c r="E56" s="27">
        <v>4.77</v>
      </c>
      <c r="F56" s="28">
        <v>22.8</v>
      </c>
    </row>
    <row r="57" spans="1:6" ht="15">
      <c r="A57" s="5">
        <v>2010</v>
      </c>
      <c r="B57" s="19" t="s">
        <v>38</v>
      </c>
      <c r="C57" s="26">
        <v>388</v>
      </c>
      <c r="D57" s="27">
        <v>1.66</v>
      </c>
      <c r="E57" s="27">
        <v>4.87</v>
      </c>
      <c r="F57" s="28">
        <v>18.7</v>
      </c>
    </row>
    <row r="58" spans="1:6" ht="15">
      <c r="A58" s="36">
        <v>2011</v>
      </c>
      <c r="B58" s="5" t="s">
        <v>39</v>
      </c>
      <c r="C58" s="26">
        <v>421</v>
      </c>
      <c r="D58" s="27">
        <v>1.56</v>
      </c>
      <c r="E58" s="27">
        <v>4.64</v>
      </c>
      <c r="F58" s="28">
        <v>23.5</v>
      </c>
    </row>
    <row r="59" spans="1:6" ht="15">
      <c r="A59" s="35">
        <v>2012</v>
      </c>
      <c r="B59" s="5" t="s">
        <v>169</v>
      </c>
      <c r="C59" s="26">
        <v>585</v>
      </c>
      <c r="D59" s="27">
        <v>1.61</v>
      </c>
      <c r="E59" s="27">
        <v>4.88</v>
      </c>
      <c r="F59" s="28">
        <v>19.5</v>
      </c>
    </row>
    <row r="60" spans="1:6" ht="15">
      <c r="A60" s="35">
        <v>2013</v>
      </c>
      <c r="B60" s="5" t="s">
        <v>170</v>
      </c>
      <c r="C60" s="26">
        <v>209</v>
      </c>
      <c r="D60" s="27">
        <v>1.54</v>
      </c>
      <c r="E60" s="27">
        <v>4.48</v>
      </c>
      <c r="F60" s="28">
        <v>25.9</v>
      </c>
    </row>
    <row r="62" spans="4:5" ht="15">
      <c r="D62" s="7"/>
      <c r="E62" s="7"/>
    </row>
    <row r="63" ht="15">
      <c r="E63" s="7"/>
    </row>
    <row r="68" ht="15">
      <c r="B68" s="1"/>
    </row>
    <row r="78" ht="15">
      <c r="B78" s="1"/>
    </row>
    <row r="88" ht="15">
      <c r="B88" s="1"/>
    </row>
    <row r="98" ht="15">
      <c r="B98" s="1"/>
    </row>
    <row r="109" ht="15">
      <c r="B109" s="1"/>
    </row>
    <row r="119" ht="15">
      <c r="B119" s="1"/>
    </row>
    <row r="129" ht="15">
      <c r="B129" s="1"/>
    </row>
    <row r="139" ht="15">
      <c r="B139" s="1"/>
    </row>
    <row r="150" ht="15">
      <c r="B150" s="1"/>
    </row>
    <row r="160" ht="15">
      <c r="B160" s="1"/>
    </row>
    <row r="170" ht="15">
      <c r="B170" s="1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96" zoomScaleNormal="96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2" sqref="F12"/>
    </sheetView>
  </sheetViews>
  <sheetFormatPr defaultColWidth="7.7109375" defaultRowHeight="15"/>
  <cols>
    <col min="1" max="1" width="7.7109375" style="0" customWidth="1"/>
    <col min="2" max="2" width="18.421875" style="0" customWidth="1"/>
    <col min="3" max="3" width="8.140625" style="0" customWidth="1"/>
    <col min="4" max="4" width="15.00390625" style="0" customWidth="1"/>
    <col min="5" max="5" width="17.140625" style="0" customWidth="1"/>
    <col min="6" max="6" width="16.8515625" style="0" customWidth="1"/>
  </cols>
  <sheetData>
    <row r="1" spans="3:6" ht="15">
      <c r="C1" s="98" t="s">
        <v>259</v>
      </c>
      <c r="D1" s="98"/>
      <c r="E1" s="98"/>
      <c r="F1" s="98"/>
    </row>
    <row r="2" spans="2:6" ht="15">
      <c r="B2" s="2"/>
      <c r="C2" s="25" t="s">
        <v>136</v>
      </c>
      <c r="D2" s="33" t="s">
        <v>137</v>
      </c>
      <c r="E2" s="33" t="s">
        <v>138</v>
      </c>
      <c r="F2" s="31" t="s">
        <v>40</v>
      </c>
    </row>
    <row r="3" spans="1:10" ht="15">
      <c r="A3" s="5">
        <v>1969</v>
      </c>
      <c r="B3" s="6" t="s">
        <v>41</v>
      </c>
      <c r="C3" s="22">
        <v>345</v>
      </c>
      <c r="D3" s="96">
        <v>1.5</v>
      </c>
      <c r="E3" s="41">
        <v>4.33</v>
      </c>
      <c r="F3" s="97">
        <v>28.5</v>
      </c>
      <c r="J3" s="7"/>
    </row>
    <row r="4" spans="1:10" ht="15">
      <c r="A4" s="9">
        <v>1970</v>
      </c>
      <c r="B4" s="6" t="s">
        <v>42</v>
      </c>
      <c r="C4" s="22">
        <v>523</v>
      </c>
      <c r="D4" s="96">
        <v>1.51</v>
      </c>
      <c r="E4" s="41">
        <v>4.56</v>
      </c>
      <c r="F4" s="97">
        <v>20.2</v>
      </c>
      <c r="J4" s="7"/>
    </row>
    <row r="5" spans="1:10" ht="15">
      <c r="A5" s="9">
        <v>1970</v>
      </c>
      <c r="B5" s="6"/>
      <c r="C5" s="22"/>
      <c r="D5" s="96"/>
      <c r="E5" s="41"/>
      <c r="F5" s="97"/>
      <c r="J5" s="7"/>
    </row>
    <row r="6" spans="1:10" ht="15">
      <c r="A6" s="5">
        <v>1971</v>
      </c>
      <c r="B6" s="6" t="s">
        <v>43</v>
      </c>
      <c r="C6" s="22">
        <v>287</v>
      </c>
      <c r="D6" s="96">
        <v>1.75</v>
      </c>
      <c r="E6" s="41">
        <v>5.06</v>
      </c>
      <c r="F6" s="97">
        <v>28.7</v>
      </c>
      <c r="J6" s="7"/>
    </row>
    <row r="7" spans="1:10" ht="15">
      <c r="A7" s="5">
        <v>1972</v>
      </c>
      <c r="B7" s="6" t="s">
        <v>44</v>
      </c>
      <c r="C7" s="22">
        <v>203</v>
      </c>
      <c r="D7" s="96">
        <v>1.46</v>
      </c>
      <c r="E7" s="41">
        <v>4.36</v>
      </c>
      <c r="F7" s="97">
        <v>22.1</v>
      </c>
      <c r="J7" s="7"/>
    </row>
    <row r="8" spans="1:10" ht="15">
      <c r="A8" s="5">
        <v>1973</v>
      </c>
      <c r="B8" s="6" t="s">
        <v>45</v>
      </c>
      <c r="C8" s="22">
        <v>180</v>
      </c>
      <c r="D8" s="96">
        <v>1.48</v>
      </c>
      <c r="E8" s="41">
        <v>4.59</v>
      </c>
      <c r="F8" s="97">
        <v>30</v>
      </c>
      <c r="J8" s="7"/>
    </row>
    <row r="9" spans="1:10" ht="15">
      <c r="A9" s="10">
        <v>1974</v>
      </c>
      <c r="B9" s="6" t="s">
        <v>46</v>
      </c>
      <c r="C9" s="22">
        <v>410</v>
      </c>
      <c r="D9" s="96">
        <v>1.65</v>
      </c>
      <c r="E9" s="41">
        <v>4.76</v>
      </c>
      <c r="F9" s="97">
        <v>29.4</v>
      </c>
      <c r="J9" s="7"/>
    </row>
    <row r="10" spans="1:10" ht="15">
      <c r="A10" s="10">
        <v>1974</v>
      </c>
      <c r="B10" s="6"/>
      <c r="C10" s="22"/>
      <c r="D10" s="96"/>
      <c r="E10" s="41"/>
      <c r="F10" s="97"/>
      <c r="J10" s="7"/>
    </row>
    <row r="11" spans="1:10" ht="15">
      <c r="A11" s="17">
        <v>1975</v>
      </c>
      <c r="B11" s="6" t="s">
        <v>47</v>
      </c>
      <c r="C11" s="22">
        <v>610</v>
      </c>
      <c r="D11" s="96">
        <v>1.77</v>
      </c>
      <c r="E11" s="41">
        <v>5.09</v>
      </c>
      <c r="F11" s="97">
        <v>27.9</v>
      </c>
      <c r="J11" s="7"/>
    </row>
    <row r="12" spans="1:10" ht="15">
      <c r="A12" s="17">
        <v>1975</v>
      </c>
      <c r="B12" s="6"/>
      <c r="C12" s="22"/>
      <c r="D12" s="96"/>
      <c r="E12" s="41"/>
      <c r="F12" s="97"/>
      <c r="J12" s="7"/>
    </row>
    <row r="13" spans="1:10" ht="15">
      <c r="A13" s="11">
        <v>1976</v>
      </c>
      <c r="B13" s="6" t="s">
        <v>48</v>
      </c>
      <c r="C13" s="22">
        <v>431</v>
      </c>
      <c r="D13" s="96">
        <v>1.53</v>
      </c>
      <c r="E13" s="41">
        <v>4.5</v>
      </c>
      <c r="F13" s="97">
        <v>24</v>
      </c>
      <c r="J13" s="7"/>
    </row>
    <row r="14" spans="1:10" ht="15">
      <c r="A14" s="11">
        <v>1976</v>
      </c>
      <c r="B14" s="6"/>
      <c r="C14" s="22"/>
      <c r="D14" s="96"/>
      <c r="E14" s="41"/>
      <c r="F14" s="97"/>
      <c r="J14" s="7"/>
    </row>
    <row r="15" spans="1:10" ht="15">
      <c r="A15" s="12">
        <v>1977</v>
      </c>
      <c r="B15" s="6" t="s">
        <v>49</v>
      </c>
      <c r="C15" s="22">
        <v>305</v>
      </c>
      <c r="D15" s="96">
        <v>1.78</v>
      </c>
      <c r="E15" s="41">
        <v>5.1</v>
      </c>
      <c r="F15" s="97">
        <v>51.5</v>
      </c>
      <c r="J15" s="7"/>
    </row>
    <row r="16" spans="1:10" ht="15">
      <c r="A16" s="12">
        <v>1977</v>
      </c>
      <c r="B16" s="6"/>
      <c r="C16" s="22"/>
      <c r="D16" s="96"/>
      <c r="E16" s="41"/>
      <c r="F16" s="97"/>
      <c r="J16" s="7"/>
    </row>
    <row r="17" spans="1:10" ht="15">
      <c r="A17" s="18">
        <v>1978</v>
      </c>
      <c r="B17" s="6" t="s">
        <v>50</v>
      </c>
      <c r="C17" s="22">
        <v>234</v>
      </c>
      <c r="D17" s="96">
        <v>1.64</v>
      </c>
      <c r="E17" s="41">
        <v>4.81</v>
      </c>
      <c r="F17" s="97">
        <v>29.2</v>
      </c>
      <c r="J17" s="7"/>
    </row>
    <row r="18" spans="1:10" ht="15">
      <c r="A18" s="18">
        <v>1978</v>
      </c>
      <c r="B18" s="6"/>
      <c r="C18" s="22"/>
      <c r="D18" s="96"/>
      <c r="E18" s="41"/>
      <c r="F18" s="97"/>
      <c r="J18" s="7"/>
    </row>
    <row r="19" spans="1:10" ht="15">
      <c r="A19" s="21">
        <v>1979</v>
      </c>
      <c r="B19" s="6" t="s">
        <v>208</v>
      </c>
      <c r="C19" s="22">
        <v>516</v>
      </c>
      <c r="D19" s="96">
        <v>1.54</v>
      </c>
      <c r="E19" s="41">
        <v>4.63</v>
      </c>
      <c r="F19" s="97">
        <v>25.8</v>
      </c>
      <c r="J19" s="7"/>
    </row>
    <row r="20" spans="1:10" ht="15">
      <c r="A20" s="5">
        <v>1979</v>
      </c>
      <c r="B20" s="6" t="s">
        <v>166</v>
      </c>
      <c r="C20" s="22">
        <v>287</v>
      </c>
      <c r="D20" s="96">
        <v>1.76</v>
      </c>
      <c r="E20" s="41">
        <v>5.09</v>
      </c>
      <c r="F20" s="97">
        <v>15.2</v>
      </c>
      <c r="J20" s="7"/>
    </row>
    <row r="21" spans="1:10" ht="15">
      <c r="A21" s="13">
        <v>1980</v>
      </c>
      <c r="B21" s="6" t="s">
        <v>209</v>
      </c>
      <c r="C21" s="22">
        <v>227</v>
      </c>
      <c r="D21" s="96">
        <v>1.63</v>
      </c>
      <c r="E21" s="41">
        <v>4.94</v>
      </c>
      <c r="F21" s="97">
        <v>32.4</v>
      </c>
      <c r="J21" s="7"/>
    </row>
    <row r="22" spans="1:10" ht="15">
      <c r="A22" s="13">
        <v>1980</v>
      </c>
      <c r="B22" s="6"/>
      <c r="C22" s="22"/>
      <c r="D22" s="96"/>
      <c r="E22" s="41"/>
      <c r="F22" s="97"/>
      <c r="J22" s="7"/>
    </row>
    <row r="23" spans="1:10" ht="15">
      <c r="A23" s="10">
        <v>1981</v>
      </c>
      <c r="B23" s="6" t="s">
        <v>210</v>
      </c>
      <c r="C23" s="22">
        <v>363</v>
      </c>
      <c r="D23" s="96">
        <v>1.73</v>
      </c>
      <c r="E23" s="41">
        <v>4.99</v>
      </c>
      <c r="F23" s="97">
        <v>21.5</v>
      </c>
      <c r="J23" s="7"/>
    </row>
    <row r="24" spans="1:10" ht="15">
      <c r="A24" s="10">
        <v>1981</v>
      </c>
      <c r="B24" s="6"/>
      <c r="C24" s="22"/>
      <c r="D24" s="96"/>
      <c r="E24" s="41"/>
      <c r="F24" s="97"/>
      <c r="J24" s="7"/>
    </row>
    <row r="25" spans="1:10" ht="15">
      <c r="A25" s="14">
        <v>1982</v>
      </c>
      <c r="B25" s="6" t="s">
        <v>211</v>
      </c>
      <c r="C25" s="22">
        <v>370</v>
      </c>
      <c r="D25" s="96">
        <v>1.7</v>
      </c>
      <c r="E25" s="41">
        <v>4.98</v>
      </c>
      <c r="F25" s="97">
        <v>21.8</v>
      </c>
      <c r="J25" s="7"/>
    </row>
    <row r="26" spans="1:10" ht="15">
      <c r="A26" s="14">
        <v>1982</v>
      </c>
      <c r="B26" s="6"/>
      <c r="C26" s="25"/>
      <c r="D26" s="96"/>
      <c r="E26" s="41"/>
      <c r="F26" s="97"/>
      <c r="J26" s="7"/>
    </row>
    <row r="27" spans="1:10" ht="15">
      <c r="A27" s="14">
        <v>1982</v>
      </c>
      <c r="B27" s="6"/>
      <c r="C27" s="22"/>
      <c r="D27" s="96"/>
      <c r="E27" s="41"/>
      <c r="F27" s="97"/>
      <c r="J27" s="7"/>
    </row>
    <row r="28" spans="1:10" ht="15">
      <c r="A28" s="16">
        <v>1983</v>
      </c>
      <c r="B28" s="6" t="s">
        <v>212</v>
      </c>
      <c r="C28" s="22">
        <v>241</v>
      </c>
      <c r="D28" s="96">
        <v>1.73</v>
      </c>
      <c r="E28" s="41">
        <v>5.17</v>
      </c>
      <c r="F28" s="97">
        <v>30.1</v>
      </c>
      <c r="J28" s="7"/>
    </row>
    <row r="29" spans="1:10" ht="15">
      <c r="A29" s="16">
        <v>1983</v>
      </c>
      <c r="B29" s="6"/>
      <c r="C29" s="22"/>
      <c r="D29" s="96"/>
      <c r="E29" s="41"/>
      <c r="F29" s="97"/>
      <c r="J29" s="7"/>
    </row>
    <row r="30" spans="1:10" ht="15">
      <c r="A30" s="5">
        <v>1984</v>
      </c>
      <c r="B30" s="6" t="s">
        <v>213</v>
      </c>
      <c r="C30" s="22">
        <v>382</v>
      </c>
      <c r="D30" s="96">
        <v>1.53</v>
      </c>
      <c r="E30" s="41">
        <v>4.56</v>
      </c>
      <c r="F30" s="97">
        <v>20.1</v>
      </c>
      <c r="J30" s="7"/>
    </row>
    <row r="31" spans="1:10" ht="15">
      <c r="A31" s="15">
        <v>1985</v>
      </c>
      <c r="B31" s="6" t="s">
        <v>214</v>
      </c>
      <c r="C31" s="22">
        <v>272</v>
      </c>
      <c r="D31" s="96">
        <v>1.4</v>
      </c>
      <c r="E31" s="41">
        <v>4.26</v>
      </c>
      <c r="F31" s="97">
        <v>20.9</v>
      </c>
      <c r="J31" s="7"/>
    </row>
    <row r="32" spans="1:10" ht="15">
      <c r="A32" s="15">
        <v>1985</v>
      </c>
      <c r="B32" s="6"/>
      <c r="C32" s="22"/>
      <c r="D32" s="96"/>
      <c r="E32" s="41"/>
      <c r="F32" s="97"/>
      <c r="J32" s="7"/>
    </row>
    <row r="33" spans="1:10" ht="15">
      <c r="A33" s="5">
        <v>1986</v>
      </c>
      <c r="B33" s="6" t="s">
        <v>215</v>
      </c>
      <c r="C33" s="22">
        <v>256</v>
      </c>
      <c r="D33" s="96">
        <v>1.77</v>
      </c>
      <c r="E33" s="41">
        <v>5.11</v>
      </c>
      <c r="F33" s="97">
        <v>23.5</v>
      </c>
      <c r="J33" s="7"/>
    </row>
    <row r="34" spans="1:10" ht="15">
      <c r="A34" s="5">
        <v>1987</v>
      </c>
      <c r="B34" s="6" t="s">
        <v>216</v>
      </c>
      <c r="C34" s="22">
        <v>401</v>
      </c>
      <c r="D34" s="96">
        <v>1.46</v>
      </c>
      <c r="E34" s="41">
        <v>4.39</v>
      </c>
      <c r="F34" s="97">
        <v>24.9</v>
      </c>
      <c r="J34" s="7"/>
    </row>
    <row r="35" spans="1:10" ht="15">
      <c r="A35" s="5">
        <v>1988</v>
      </c>
      <c r="B35" s="6" t="s">
        <v>217</v>
      </c>
      <c r="C35" s="22"/>
      <c r="D35" s="96"/>
      <c r="E35" s="41"/>
      <c r="F35" s="97"/>
      <c r="G35" t="s">
        <v>218</v>
      </c>
      <c r="J35" s="7"/>
    </row>
    <row r="36" spans="1:10" ht="15">
      <c r="A36" s="5">
        <v>1989</v>
      </c>
      <c r="B36" s="6" t="s">
        <v>219</v>
      </c>
      <c r="C36" s="22">
        <v>202</v>
      </c>
      <c r="D36" s="96">
        <v>1.52</v>
      </c>
      <c r="E36" s="41">
        <v>4.53</v>
      </c>
      <c r="F36" s="97">
        <v>20.5</v>
      </c>
      <c r="J36" s="7"/>
    </row>
    <row r="37" spans="1:10" ht="15">
      <c r="A37" s="5">
        <v>1990</v>
      </c>
      <c r="B37" s="6" t="s">
        <v>220</v>
      </c>
      <c r="C37" s="22">
        <v>136</v>
      </c>
      <c r="D37" s="96">
        <v>1.49</v>
      </c>
      <c r="E37" s="41">
        <v>4.37</v>
      </c>
      <c r="F37" s="97">
        <v>27.2</v>
      </c>
      <c r="J37" s="7"/>
    </row>
    <row r="38" spans="1:10" ht="15">
      <c r="A38" s="5">
        <v>1991</v>
      </c>
      <c r="B38" s="6" t="s">
        <v>221</v>
      </c>
      <c r="C38" s="22">
        <v>235</v>
      </c>
      <c r="D38" s="96">
        <v>1.7</v>
      </c>
      <c r="E38" s="41">
        <v>4.86</v>
      </c>
      <c r="F38" s="97">
        <v>33.6</v>
      </c>
      <c r="J38" s="7"/>
    </row>
    <row r="39" spans="1:10" ht="15">
      <c r="A39" s="5">
        <v>1992</v>
      </c>
      <c r="B39" s="6" t="s">
        <v>222</v>
      </c>
      <c r="C39" s="22">
        <v>331</v>
      </c>
      <c r="D39" s="96">
        <v>1.76</v>
      </c>
      <c r="E39" s="41">
        <v>5.03</v>
      </c>
      <c r="F39" s="97">
        <v>22.1</v>
      </c>
      <c r="J39" s="7"/>
    </row>
    <row r="40" spans="1:10" ht="15">
      <c r="A40" s="5">
        <v>1993</v>
      </c>
      <c r="B40" s="6" t="s">
        <v>223</v>
      </c>
      <c r="C40" s="22">
        <v>218</v>
      </c>
      <c r="D40" s="96">
        <v>1.8</v>
      </c>
      <c r="E40" s="41">
        <v>5.06</v>
      </c>
      <c r="F40" s="97">
        <v>36.5</v>
      </c>
      <c r="J40" s="7"/>
    </row>
    <row r="41" spans="1:10" ht="15">
      <c r="A41" s="5">
        <v>1994</v>
      </c>
      <c r="B41" s="6" t="s">
        <v>103</v>
      </c>
      <c r="C41" s="22">
        <v>335</v>
      </c>
      <c r="D41" s="96">
        <v>1.78</v>
      </c>
      <c r="E41" s="41">
        <v>5.11</v>
      </c>
      <c r="F41" s="97">
        <v>28.2</v>
      </c>
      <c r="J41" s="7"/>
    </row>
    <row r="42" spans="1:10" ht="15">
      <c r="A42" s="5">
        <v>1995</v>
      </c>
      <c r="B42" s="6" t="s">
        <v>104</v>
      </c>
      <c r="C42" s="22">
        <v>274</v>
      </c>
      <c r="D42" s="96">
        <v>1.58</v>
      </c>
      <c r="E42" s="41">
        <v>4.52</v>
      </c>
      <c r="F42" s="97">
        <v>22.9</v>
      </c>
      <c r="J42" s="7"/>
    </row>
    <row r="43" spans="1:10" ht="15">
      <c r="A43" s="5">
        <v>1996</v>
      </c>
      <c r="B43" s="6" t="s">
        <v>105</v>
      </c>
      <c r="C43" s="22">
        <v>294</v>
      </c>
      <c r="D43" s="96">
        <v>1.44</v>
      </c>
      <c r="E43" s="41">
        <v>4.29</v>
      </c>
      <c r="F43" s="97">
        <v>14.7</v>
      </c>
      <c r="J43" s="7"/>
    </row>
    <row r="44" spans="1:10" ht="15">
      <c r="A44" s="5">
        <v>1997</v>
      </c>
      <c r="B44" s="6" t="s">
        <v>106</v>
      </c>
      <c r="C44" s="22">
        <v>282</v>
      </c>
      <c r="D44" s="96">
        <v>1.65</v>
      </c>
      <c r="E44" s="41">
        <v>4.94</v>
      </c>
      <c r="F44" s="97">
        <v>16.8</v>
      </c>
      <c r="J44" s="7"/>
    </row>
    <row r="45" spans="1:10" ht="15">
      <c r="A45" s="5">
        <v>1998</v>
      </c>
      <c r="B45" s="6" t="s">
        <v>107</v>
      </c>
      <c r="C45" s="22">
        <v>449</v>
      </c>
      <c r="D45" s="96">
        <v>1.6</v>
      </c>
      <c r="E45" s="41">
        <v>4.78</v>
      </c>
      <c r="F45" s="97">
        <v>16.7</v>
      </c>
      <c r="J45" s="7"/>
    </row>
    <row r="46" spans="1:10" ht="15">
      <c r="A46" s="5">
        <v>1999</v>
      </c>
      <c r="B46" s="6" t="s">
        <v>108</v>
      </c>
      <c r="C46" s="22">
        <v>354</v>
      </c>
      <c r="D46" s="96">
        <v>1.35</v>
      </c>
      <c r="E46" s="41">
        <v>3.92</v>
      </c>
      <c r="F46" s="97">
        <v>17.7</v>
      </c>
      <c r="J46" s="7"/>
    </row>
    <row r="47" spans="1:10" ht="15">
      <c r="A47" s="5">
        <v>2000</v>
      </c>
      <c r="B47" s="6" t="s">
        <v>109</v>
      </c>
      <c r="C47" s="22">
        <v>321</v>
      </c>
      <c r="D47" s="96">
        <v>1.72</v>
      </c>
      <c r="E47" s="41">
        <v>5.14</v>
      </c>
      <c r="F47" s="97">
        <v>21.6</v>
      </c>
      <c r="J47" s="7"/>
    </row>
    <row r="48" spans="1:10" ht="15">
      <c r="A48" s="5">
        <v>2001</v>
      </c>
      <c r="B48" s="6" t="s">
        <v>110</v>
      </c>
      <c r="C48" s="22">
        <v>361</v>
      </c>
      <c r="D48" s="96">
        <v>1.46</v>
      </c>
      <c r="E48" s="41">
        <v>4.42</v>
      </c>
      <c r="F48" s="97">
        <v>12.9</v>
      </c>
      <c r="J48" s="7"/>
    </row>
    <row r="49" spans="1:10" ht="15">
      <c r="A49" s="5">
        <v>2002</v>
      </c>
      <c r="B49" s="6" t="s">
        <v>111</v>
      </c>
      <c r="C49" s="22">
        <v>281</v>
      </c>
      <c r="D49" s="96">
        <v>1.69</v>
      </c>
      <c r="E49" s="41">
        <v>5.02</v>
      </c>
      <c r="F49" s="97">
        <v>23.4</v>
      </c>
      <c r="J49" s="7"/>
    </row>
    <row r="50" spans="1:10" ht="15">
      <c r="A50" s="5">
        <v>2003</v>
      </c>
      <c r="B50" s="6" t="s">
        <v>112</v>
      </c>
      <c r="C50" s="22">
        <v>425</v>
      </c>
      <c r="D50" s="96">
        <v>1.66</v>
      </c>
      <c r="E50" s="41">
        <v>4.95</v>
      </c>
      <c r="F50" s="97">
        <v>22.4</v>
      </c>
      <c r="J50" s="7"/>
    </row>
    <row r="51" spans="1:10" ht="15">
      <c r="A51" s="5">
        <v>2004</v>
      </c>
      <c r="B51" s="6" t="s">
        <v>113</v>
      </c>
      <c r="C51" s="22">
        <v>391</v>
      </c>
      <c r="D51" s="96">
        <v>1.48</v>
      </c>
      <c r="E51" s="41">
        <v>4.52</v>
      </c>
      <c r="F51" s="97">
        <v>21.7</v>
      </c>
      <c r="G51" t="s">
        <v>85</v>
      </c>
      <c r="J51" s="7"/>
    </row>
    <row r="52" spans="1:10" ht="15">
      <c r="A52" s="5">
        <v>2005</v>
      </c>
      <c r="B52" s="6" t="s">
        <v>114</v>
      </c>
      <c r="C52" s="22">
        <v>200</v>
      </c>
      <c r="D52" s="96">
        <v>1.56</v>
      </c>
      <c r="E52" s="41">
        <v>4.6</v>
      </c>
      <c r="F52" s="97">
        <v>20.2</v>
      </c>
      <c r="J52" s="7"/>
    </row>
    <row r="53" spans="1:10" ht="15">
      <c r="A53" s="5">
        <v>2006</v>
      </c>
      <c r="B53" s="6" t="s">
        <v>115</v>
      </c>
      <c r="C53" s="22">
        <v>245</v>
      </c>
      <c r="D53" s="96">
        <v>1.6</v>
      </c>
      <c r="E53" s="41">
        <v>4.6</v>
      </c>
      <c r="F53" s="97">
        <v>13.7</v>
      </c>
      <c r="J53" s="7"/>
    </row>
    <row r="54" spans="1:10" ht="15">
      <c r="A54" s="5">
        <v>2007</v>
      </c>
      <c r="B54" s="6" t="s">
        <v>116</v>
      </c>
      <c r="C54" s="22">
        <v>321</v>
      </c>
      <c r="D54" s="96">
        <v>1.6</v>
      </c>
      <c r="E54" s="41">
        <v>4.77</v>
      </c>
      <c r="F54" s="97">
        <v>17.8</v>
      </c>
      <c r="J54" s="7"/>
    </row>
    <row r="55" spans="1:10" ht="15">
      <c r="A55" s="5">
        <v>2008</v>
      </c>
      <c r="B55" s="6" t="s">
        <v>117</v>
      </c>
      <c r="C55" s="22">
        <v>248</v>
      </c>
      <c r="D55" s="96">
        <v>1.61</v>
      </c>
      <c r="E55" s="41">
        <v>4.73</v>
      </c>
      <c r="F55" s="97">
        <v>24.8</v>
      </c>
      <c r="J55" s="7"/>
    </row>
    <row r="56" spans="1:10" ht="15">
      <c r="A56" s="5">
        <v>2009</v>
      </c>
      <c r="B56" s="6" t="s">
        <v>118</v>
      </c>
      <c r="C56" s="22">
        <v>513</v>
      </c>
      <c r="D56" s="96">
        <v>1.69</v>
      </c>
      <c r="E56" s="41">
        <v>4.94</v>
      </c>
      <c r="F56" s="97">
        <v>25.8</v>
      </c>
      <c r="J56" s="7"/>
    </row>
    <row r="57" spans="1:10" ht="15">
      <c r="A57" s="5">
        <v>2010</v>
      </c>
      <c r="B57" s="6" t="s">
        <v>86</v>
      </c>
      <c r="C57" s="22">
        <v>343</v>
      </c>
      <c r="D57" s="96">
        <v>1.61</v>
      </c>
      <c r="E57" s="41">
        <v>4.76</v>
      </c>
      <c r="F57" s="97">
        <v>19.1</v>
      </c>
      <c r="J57" s="7"/>
    </row>
    <row r="58" spans="1:10" ht="15">
      <c r="A58" s="5">
        <v>2011</v>
      </c>
      <c r="B58" s="6" t="s">
        <v>87</v>
      </c>
      <c r="C58" s="22">
        <v>238</v>
      </c>
      <c r="D58" s="96">
        <v>1.68</v>
      </c>
      <c r="E58" s="41">
        <v>5.03</v>
      </c>
      <c r="F58" s="97">
        <v>11.9</v>
      </c>
      <c r="J58" s="7"/>
    </row>
    <row r="59" spans="1:10" ht="15">
      <c r="A59" s="35">
        <v>2012</v>
      </c>
      <c r="B59" s="5" t="s">
        <v>167</v>
      </c>
      <c r="C59" s="95">
        <v>328</v>
      </c>
      <c r="D59" s="96">
        <v>1.58</v>
      </c>
      <c r="E59" s="41">
        <v>4.74</v>
      </c>
      <c r="F59" s="23">
        <v>29.9</v>
      </c>
      <c r="J59" s="7"/>
    </row>
    <row r="60" spans="1:10" ht="15">
      <c r="A60" s="35">
        <v>2013</v>
      </c>
      <c r="B60" s="5" t="s">
        <v>168</v>
      </c>
      <c r="C60" s="95">
        <v>541</v>
      </c>
      <c r="D60" s="96">
        <v>1.66</v>
      </c>
      <c r="E60" s="41">
        <v>4.94</v>
      </c>
      <c r="F60" s="23">
        <v>22.6</v>
      </c>
      <c r="J60" s="7"/>
    </row>
    <row r="62" ht="15">
      <c r="E62" s="7"/>
    </row>
    <row r="63" ht="15">
      <c r="E63" s="7"/>
    </row>
  </sheetData>
  <sheetProtection/>
  <mergeCells count="1">
    <mergeCell ref="C1:F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9" sqref="E39"/>
    </sheetView>
  </sheetViews>
  <sheetFormatPr defaultColWidth="8.8515625" defaultRowHeight="15"/>
  <cols>
    <col min="1" max="1" width="8.8515625" style="0" customWidth="1"/>
    <col min="2" max="2" width="25.140625" style="0" customWidth="1"/>
    <col min="3" max="3" width="7.7109375" style="0" customWidth="1"/>
    <col min="4" max="4" width="15.28125" style="0" customWidth="1"/>
    <col min="5" max="5" width="16.00390625" style="0" customWidth="1"/>
    <col min="6" max="6" width="16.7109375" style="0" customWidth="1"/>
  </cols>
  <sheetData>
    <row r="1" spans="3:6" ht="15">
      <c r="C1" s="98" t="s">
        <v>260</v>
      </c>
      <c r="D1" s="98"/>
      <c r="E1" s="98"/>
      <c r="F1" s="98"/>
    </row>
    <row r="2" spans="2:6" ht="15">
      <c r="B2" s="2"/>
      <c r="C2" s="33" t="s">
        <v>136</v>
      </c>
      <c r="D2" s="33" t="s">
        <v>137</v>
      </c>
      <c r="E2" s="33" t="s">
        <v>138</v>
      </c>
      <c r="F2" s="34" t="s">
        <v>40</v>
      </c>
    </row>
    <row r="3" spans="1:9" ht="15">
      <c r="A3" s="5">
        <v>1969</v>
      </c>
      <c r="B3" s="5" t="s">
        <v>224</v>
      </c>
      <c r="C3" s="22"/>
      <c r="D3" s="41"/>
      <c r="E3" s="41"/>
      <c r="F3" s="23"/>
      <c r="G3" s="4" t="s">
        <v>88</v>
      </c>
      <c r="H3" s="4"/>
      <c r="I3" s="4"/>
    </row>
    <row r="4" spans="1:9" ht="15">
      <c r="A4" s="9">
        <v>1970</v>
      </c>
      <c r="B4" s="5" t="s">
        <v>225</v>
      </c>
      <c r="C4" s="22">
        <v>656</v>
      </c>
      <c r="D4" s="41">
        <v>1.45</v>
      </c>
      <c r="E4" s="41">
        <v>4.38</v>
      </c>
      <c r="F4" s="97">
        <v>26.3</v>
      </c>
      <c r="G4" s="4"/>
      <c r="H4" s="4"/>
      <c r="I4" s="4"/>
    </row>
    <row r="5" spans="1:9" ht="15">
      <c r="A5" s="9">
        <v>1970</v>
      </c>
      <c r="B5" s="5"/>
      <c r="C5" s="22"/>
      <c r="D5" s="41"/>
      <c r="E5" s="41"/>
      <c r="F5" s="97"/>
      <c r="G5" s="4"/>
      <c r="H5" s="4"/>
      <c r="I5" s="4"/>
    </row>
    <row r="6" spans="1:9" ht="15">
      <c r="A6" s="5">
        <v>1971</v>
      </c>
      <c r="B6" s="5" t="s">
        <v>226</v>
      </c>
      <c r="C6" s="22">
        <v>448</v>
      </c>
      <c r="D6" s="41">
        <v>1.38</v>
      </c>
      <c r="E6" s="41">
        <v>4.14</v>
      </c>
      <c r="F6" s="97">
        <v>32.1</v>
      </c>
      <c r="G6" s="4"/>
      <c r="H6" s="4"/>
      <c r="I6" s="4"/>
    </row>
    <row r="7" spans="1:9" ht="15">
      <c r="A7" s="5">
        <v>1972</v>
      </c>
      <c r="B7" s="5" t="s">
        <v>227</v>
      </c>
      <c r="C7" s="22"/>
      <c r="D7" s="41"/>
      <c r="E7" s="41"/>
      <c r="F7" s="97"/>
      <c r="G7" s="4" t="s">
        <v>89</v>
      </c>
      <c r="H7" s="4"/>
      <c r="I7" s="4"/>
    </row>
    <row r="8" spans="1:9" ht="15">
      <c r="A8" s="5">
        <v>1973</v>
      </c>
      <c r="B8" s="5" t="s">
        <v>228</v>
      </c>
      <c r="C8" s="22">
        <v>161</v>
      </c>
      <c r="D8" s="41">
        <v>1.38</v>
      </c>
      <c r="E8" s="41">
        <v>4.18</v>
      </c>
      <c r="F8" s="97">
        <v>26.8</v>
      </c>
      <c r="G8" s="4"/>
      <c r="H8" s="4"/>
      <c r="I8" s="4"/>
    </row>
    <row r="9" spans="1:9" ht="15">
      <c r="A9" s="10">
        <v>1974</v>
      </c>
      <c r="B9" s="5" t="s">
        <v>229</v>
      </c>
      <c r="C9" s="22">
        <v>515</v>
      </c>
      <c r="D9" s="41">
        <v>1.52</v>
      </c>
      <c r="E9" s="41">
        <v>4.53</v>
      </c>
      <c r="F9" s="97">
        <v>32.3</v>
      </c>
      <c r="G9" s="4" t="s">
        <v>90</v>
      </c>
      <c r="H9" s="4"/>
      <c r="I9" s="4"/>
    </row>
    <row r="10" spans="1:9" ht="15">
      <c r="A10" s="10">
        <v>1974</v>
      </c>
      <c r="B10" s="5"/>
      <c r="C10" s="22"/>
      <c r="D10" s="41"/>
      <c r="E10" s="41"/>
      <c r="F10" s="97"/>
      <c r="G10" s="4"/>
      <c r="H10" s="4"/>
      <c r="I10" s="4"/>
    </row>
    <row r="11" spans="1:9" ht="15">
      <c r="A11" s="17">
        <v>1975</v>
      </c>
      <c r="B11" s="5" t="s">
        <v>230</v>
      </c>
      <c r="C11" s="22">
        <v>362</v>
      </c>
      <c r="D11" s="41">
        <v>1.45</v>
      </c>
      <c r="E11" s="41">
        <v>4.35</v>
      </c>
      <c r="F11" s="97">
        <v>22.4</v>
      </c>
      <c r="G11" s="4" t="s">
        <v>90</v>
      </c>
      <c r="H11" s="4"/>
      <c r="I11" s="4"/>
    </row>
    <row r="12" spans="1:9" ht="15">
      <c r="A12" s="17">
        <v>1975</v>
      </c>
      <c r="B12" s="5"/>
      <c r="C12" s="22"/>
      <c r="D12" s="41"/>
      <c r="E12" s="41"/>
      <c r="F12" s="97"/>
      <c r="G12" s="4"/>
      <c r="H12" s="4"/>
      <c r="I12" s="4"/>
    </row>
    <row r="13" spans="1:9" ht="15">
      <c r="A13" s="11">
        <v>1976</v>
      </c>
      <c r="B13" s="5" t="s">
        <v>231</v>
      </c>
      <c r="C13" s="22">
        <v>345</v>
      </c>
      <c r="D13" s="41">
        <v>1.51</v>
      </c>
      <c r="E13" s="41">
        <v>4.51</v>
      </c>
      <c r="F13" s="97">
        <v>15</v>
      </c>
      <c r="G13" s="4"/>
      <c r="H13" s="4"/>
      <c r="I13" s="4"/>
    </row>
    <row r="14" spans="1:9" ht="15">
      <c r="A14" s="11">
        <v>1976</v>
      </c>
      <c r="B14" s="5"/>
      <c r="C14" s="22"/>
      <c r="D14" s="41"/>
      <c r="E14" s="41"/>
      <c r="F14" s="97"/>
      <c r="G14" s="4"/>
      <c r="H14" s="4"/>
      <c r="I14" s="4"/>
    </row>
    <row r="15" spans="1:9" ht="15">
      <c r="A15" s="12">
        <v>1977</v>
      </c>
      <c r="B15" s="5" t="s">
        <v>232</v>
      </c>
      <c r="C15" s="22"/>
      <c r="D15" s="41"/>
      <c r="E15" s="41"/>
      <c r="F15" s="97"/>
      <c r="G15" s="4" t="s">
        <v>91</v>
      </c>
      <c r="H15" s="4"/>
      <c r="I15" s="4"/>
    </row>
    <row r="16" spans="1:9" ht="15">
      <c r="A16" s="12">
        <v>1977</v>
      </c>
      <c r="B16" s="5"/>
      <c r="C16" s="22"/>
      <c r="D16" s="41"/>
      <c r="E16" s="41"/>
      <c r="F16" s="97"/>
      <c r="G16" s="4"/>
      <c r="H16" s="4"/>
      <c r="I16" s="4"/>
    </row>
    <row r="17" spans="1:9" ht="15">
      <c r="A17" s="18">
        <v>1978</v>
      </c>
      <c r="B17" s="5" t="s">
        <v>51</v>
      </c>
      <c r="C17" s="22">
        <v>374</v>
      </c>
      <c r="D17" s="41">
        <v>1.44</v>
      </c>
      <c r="E17" s="41">
        <v>4.38</v>
      </c>
      <c r="F17" s="97">
        <v>13.9</v>
      </c>
      <c r="G17" s="4"/>
      <c r="H17" s="4"/>
      <c r="I17" s="4"/>
    </row>
    <row r="18" spans="1:9" ht="15">
      <c r="A18" s="18">
        <v>1978</v>
      </c>
      <c r="B18" s="5"/>
      <c r="C18" s="22"/>
      <c r="D18" s="41"/>
      <c r="E18" s="41"/>
      <c r="F18" s="97"/>
      <c r="G18" s="4"/>
      <c r="H18" s="4"/>
      <c r="I18" s="4"/>
    </row>
    <row r="19" spans="1:9" ht="15">
      <c r="A19" s="5">
        <v>1979</v>
      </c>
      <c r="B19" s="5" t="s">
        <v>52</v>
      </c>
      <c r="C19" s="22"/>
      <c r="D19" s="41"/>
      <c r="E19" s="41"/>
      <c r="F19" s="97"/>
      <c r="G19" s="4" t="s">
        <v>218</v>
      </c>
      <c r="H19" s="4"/>
      <c r="I19" s="4"/>
    </row>
    <row r="20" spans="1:9" ht="15">
      <c r="A20" s="5">
        <v>1979</v>
      </c>
      <c r="B20" s="5"/>
      <c r="C20" s="22"/>
      <c r="D20" s="41"/>
      <c r="E20" s="41"/>
      <c r="F20" s="97"/>
      <c r="G20" s="4"/>
      <c r="H20" s="4"/>
      <c r="I20" s="4"/>
    </row>
    <row r="21" spans="1:9" ht="15">
      <c r="A21" s="13">
        <v>1980</v>
      </c>
      <c r="B21" s="5" t="s">
        <v>53</v>
      </c>
      <c r="C21" s="22">
        <v>693</v>
      </c>
      <c r="D21" s="41">
        <v>1.66</v>
      </c>
      <c r="E21" s="41">
        <v>4.77</v>
      </c>
      <c r="F21" s="97">
        <v>33</v>
      </c>
      <c r="G21" s="4"/>
      <c r="H21" s="4"/>
      <c r="I21" s="4"/>
    </row>
    <row r="22" spans="1:9" ht="15">
      <c r="A22" s="13">
        <v>1980</v>
      </c>
      <c r="B22" s="5"/>
      <c r="C22" s="22"/>
      <c r="D22" s="41"/>
      <c r="E22" s="41"/>
      <c r="F22" s="97"/>
      <c r="G22" s="4"/>
      <c r="H22" s="4"/>
      <c r="I22" s="4"/>
    </row>
    <row r="23" spans="1:9" ht="15">
      <c r="A23" s="10">
        <v>1981</v>
      </c>
      <c r="B23" s="5" t="s">
        <v>54</v>
      </c>
      <c r="C23" s="22"/>
      <c r="D23" s="41"/>
      <c r="E23" s="41"/>
      <c r="F23" s="97"/>
      <c r="G23" s="4" t="s">
        <v>89</v>
      </c>
      <c r="H23" s="4"/>
      <c r="I23" s="4"/>
    </row>
    <row r="24" spans="1:9" ht="15">
      <c r="A24" s="10">
        <v>1981</v>
      </c>
      <c r="B24" s="5"/>
      <c r="C24" s="22"/>
      <c r="D24" s="41"/>
      <c r="E24" s="41"/>
      <c r="F24" s="97"/>
      <c r="G24" s="4"/>
      <c r="H24" s="4"/>
      <c r="I24" s="4"/>
    </row>
    <row r="25" spans="1:9" ht="15">
      <c r="A25" s="14">
        <v>1982</v>
      </c>
      <c r="B25" s="5" t="s">
        <v>55</v>
      </c>
      <c r="C25" s="22"/>
      <c r="D25" s="41"/>
      <c r="E25" s="41"/>
      <c r="F25" s="97"/>
      <c r="G25" s="4" t="s">
        <v>91</v>
      </c>
      <c r="H25" s="4"/>
      <c r="I25" s="4"/>
    </row>
    <row r="26" spans="1:9" ht="15">
      <c r="A26" s="14">
        <v>1982</v>
      </c>
      <c r="B26" s="5"/>
      <c r="C26" s="22"/>
      <c r="D26" s="41"/>
      <c r="E26" s="41"/>
      <c r="F26" s="97"/>
      <c r="G26" s="4"/>
      <c r="H26" s="4"/>
      <c r="I26" s="4"/>
    </row>
    <row r="27" spans="1:9" ht="15">
      <c r="A27" s="14">
        <v>1982</v>
      </c>
      <c r="B27" s="5"/>
      <c r="C27" s="22"/>
      <c r="D27" s="41"/>
      <c r="E27" s="41"/>
      <c r="F27" s="97"/>
      <c r="G27" s="4"/>
      <c r="H27" s="4"/>
      <c r="I27" s="4"/>
    </row>
    <row r="28" spans="1:9" ht="15">
      <c r="A28" s="16">
        <v>1983</v>
      </c>
      <c r="B28" s="5" t="s">
        <v>56</v>
      </c>
      <c r="C28" s="22">
        <v>317</v>
      </c>
      <c r="D28" s="41">
        <v>1.48</v>
      </c>
      <c r="E28" s="41">
        <v>4.48</v>
      </c>
      <c r="F28" s="97">
        <v>17.6</v>
      </c>
      <c r="G28" s="4"/>
      <c r="H28" s="4"/>
      <c r="I28" s="4"/>
    </row>
    <row r="29" spans="1:9" ht="15">
      <c r="A29" s="16">
        <v>1983</v>
      </c>
      <c r="B29" s="5"/>
      <c r="C29" s="22"/>
      <c r="D29" s="41"/>
      <c r="E29" s="41"/>
      <c r="F29" s="97"/>
      <c r="G29" s="4"/>
      <c r="H29" s="4"/>
      <c r="I29" s="4"/>
    </row>
    <row r="30" spans="1:9" ht="15">
      <c r="A30" s="5">
        <v>1984</v>
      </c>
      <c r="B30" s="5" t="s">
        <v>57</v>
      </c>
      <c r="C30" s="22"/>
      <c r="D30" s="41"/>
      <c r="E30" s="41"/>
      <c r="F30" s="97"/>
      <c r="G30" s="4" t="s">
        <v>218</v>
      </c>
      <c r="H30" s="4"/>
      <c r="I30" s="4"/>
    </row>
    <row r="31" spans="1:9" ht="15">
      <c r="A31" s="15">
        <v>1985</v>
      </c>
      <c r="B31" s="5" t="s">
        <v>58</v>
      </c>
      <c r="C31" s="22"/>
      <c r="D31" s="41"/>
      <c r="E31" s="41"/>
      <c r="F31" s="97"/>
      <c r="G31" s="4" t="s">
        <v>218</v>
      </c>
      <c r="H31" s="4"/>
      <c r="I31" s="4"/>
    </row>
    <row r="32" spans="1:9" ht="15">
      <c r="A32" s="15">
        <v>1985</v>
      </c>
      <c r="B32" s="5"/>
      <c r="C32" s="22"/>
      <c r="D32" s="41"/>
      <c r="E32" s="41"/>
      <c r="F32" s="97"/>
      <c r="G32" s="4"/>
      <c r="H32" s="4"/>
      <c r="I32" s="4"/>
    </row>
    <row r="33" spans="1:9" ht="15">
      <c r="A33" s="5">
        <v>1986</v>
      </c>
      <c r="B33" s="5" t="s">
        <v>59</v>
      </c>
      <c r="C33" s="22">
        <v>423</v>
      </c>
      <c r="D33" s="41">
        <v>1.6</v>
      </c>
      <c r="E33" s="41">
        <v>4.71</v>
      </c>
      <c r="F33" s="97">
        <v>28.3</v>
      </c>
      <c r="G33" s="4"/>
      <c r="H33" s="4"/>
      <c r="I33" s="4"/>
    </row>
    <row r="34" spans="1:9" ht="15">
      <c r="A34" s="5">
        <v>1987</v>
      </c>
      <c r="B34" s="5" t="s">
        <v>60</v>
      </c>
      <c r="C34" s="22">
        <v>646</v>
      </c>
      <c r="D34" s="41">
        <v>1.46</v>
      </c>
      <c r="E34" s="41">
        <v>4.27</v>
      </c>
      <c r="F34" s="97">
        <v>24.9</v>
      </c>
      <c r="G34" s="4"/>
      <c r="H34" s="4"/>
      <c r="I34" s="4"/>
    </row>
    <row r="35" spans="1:9" ht="15">
      <c r="A35" s="5">
        <v>1988</v>
      </c>
      <c r="B35" s="5" t="s">
        <v>61</v>
      </c>
      <c r="C35" s="22"/>
      <c r="D35" s="41"/>
      <c r="E35" s="41"/>
      <c r="F35" s="97"/>
      <c r="G35" s="4" t="s">
        <v>88</v>
      </c>
      <c r="H35" s="4"/>
      <c r="I35" s="4"/>
    </row>
    <row r="36" spans="1:9" ht="15">
      <c r="A36" s="5">
        <v>1989</v>
      </c>
      <c r="B36" s="5" t="s">
        <v>62</v>
      </c>
      <c r="C36" s="22">
        <v>407</v>
      </c>
      <c r="D36" s="41">
        <v>1.53</v>
      </c>
      <c r="E36" s="41">
        <v>4.56</v>
      </c>
      <c r="F36" s="97">
        <v>29.1</v>
      </c>
      <c r="G36" s="4"/>
      <c r="H36" s="4"/>
      <c r="I36" s="4"/>
    </row>
    <row r="37" spans="1:9" ht="15">
      <c r="A37" s="5">
        <v>1990</v>
      </c>
      <c r="B37" s="5" t="s">
        <v>63</v>
      </c>
      <c r="C37" s="22">
        <v>552</v>
      </c>
      <c r="D37" s="41">
        <v>1.6</v>
      </c>
      <c r="E37" s="41">
        <v>4.65</v>
      </c>
      <c r="F37" s="97">
        <v>19.8</v>
      </c>
      <c r="G37" s="4" t="s">
        <v>90</v>
      </c>
      <c r="H37" s="4"/>
      <c r="I37" s="4"/>
    </row>
    <row r="38" spans="1:9" ht="15">
      <c r="A38" s="5">
        <v>1991</v>
      </c>
      <c r="B38" s="5" t="s">
        <v>64</v>
      </c>
      <c r="C38" s="22">
        <v>478</v>
      </c>
      <c r="D38" s="41">
        <v>1.55</v>
      </c>
      <c r="E38" s="41">
        <v>4.59</v>
      </c>
      <c r="F38" s="97">
        <v>24.2</v>
      </c>
      <c r="G38" s="4"/>
      <c r="H38" s="4"/>
      <c r="I38" s="4"/>
    </row>
    <row r="39" spans="1:9" ht="15">
      <c r="A39" s="5">
        <v>1992</v>
      </c>
      <c r="B39" s="5" t="s">
        <v>65</v>
      </c>
      <c r="C39" s="22">
        <v>92</v>
      </c>
      <c r="D39" s="41">
        <v>1.84</v>
      </c>
      <c r="E39" s="41">
        <v>5.39</v>
      </c>
      <c r="F39" s="97">
        <v>30.7</v>
      </c>
      <c r="G39" s="4"/>
      <c r="H39" s="4"/>
      <c r="I39" s="4"/>
    </row>
    <row r="40" spans="1:9" ht="15">
      <c r="A40" s="5">
        <v>1993</v>
      </c>
      <c r="B40" s="5" t="s">
        <v>66</v>
      </c>
      <c r="C40" s="22">
        <v>331</v>
      </c>
      <c r="D40" s="41">
        <v>1.45</v>
      </c>
      <c r="E40" s="41">
        <v>4.48</v>
      </c>
      <c r="F40" s="97">
        <v>25.5</v>
      </c>
      <c r="G40" s="4"/>
      <c r="H40" s="4"/>
      <c r="I40" s="4"/>
    </row>
    <row r="41" spans="1:9" ht="15">
      <c r="A41" s="5">
        <v>1994</v>
      </c>
      <c r="B41" s="5" t="s">
        <v>67</v>
      </c>
      <c r="C41" s="22">
        <v>240</v>
      </c>
      <c r="D41" s="41">
        <v>1.47</v>
      </c>
      <c r="E41" s="41">
        <v>4.44</v>
      </c>
      <c r="F41" s="97">
        <v>16.9</v>
      </c>
      <c r="G41" s="4"/>
      <c r="H41" s="4"/>
      <c r="I41" s="4"/>
    </row>
    <row r="42" spans="1:9" ht="15">
      <c r="A42" s="5">
        <v>1995</v>
      </c>
      <c r="B42" s="5" t="s">
        <v>68</v>
      </c>
      <c r="C42" s="22">
        <v>260</v>
      </c>
      <c r="D42" s="41">
        <v>1.55</v>
      </c>
      <c r="E42" s="41">
        <v>4.6</v>
      </c>
      <c r="F42" s="97">
        <v>23.6</v>
      </c>
      <c r="G42" s="4"/>
      <c r="H42" s="4"/>
      <c r="I42" s="4"/>
    </row>
    <row r="43" spans="1:9" ht="15">
      <c r="A43" s="5">
        <v>1996</v>
      </c>
      <c r="B43" s="5" t="s">
        <v>69</v>
      </c>
      <c r="C43" s="22"/>
      <c r="D43" s="41"/>
      <c r="E43" s="41"/>
      <c r="F43" s="97"/>
      <c r="G43" s="4" t="s">
        <v>218</v>
      </c>
      <c r="H43" s="4"/>
      <c r="I43" s="4"/>
    </row>
    <row r="44" spans="1:9" ht="15">
      <c r="A44" s="5">
        <v>1997</v>
      </c>
      <c r="B44" s="5" t="s">
        <v>70</v>
      </c>
      <c r="C44" s="22">
        <v>452</v>
      </c>
      <c r="D44" s="41">
        <v>1.43</v>
      </c>
      <c r="E44" s="41">
        <v>4.23</v>
      </c>
      <c r="F44" s="97">
        <v>12.6</v>
      </c>
      <c r="G44" s="4" t="s">
        <v>90</v>
      </c>
      <c r="H44" s="4"/>
      <c r="I44" s="4"/>
    </row>
    <row r="45" spans="1:9" ht="15">
      <c r="A45" s="5">
        <v>1998</v>
      </c>
      <c r="B45" s="5" t="s">
        <v>71</v>
      </c>
      <c r="C45" s="22">
        <v>389</v>
      </c>
      <c r="D45" s="41">
        <v>1.55</v>
      </c>
      <c r="E45" s="41">
        <v>4.61</v>
      </c>
      <c r="F45" s="97">
        <v>15.1</v>
      </c>
      <c r="G45" s="4" t="s">
        <v>90</v>
      </c>
      <c r="H45" s="4"/>
      <c r="I45" s="4"/>
    </row>
    <row r="46" spans="1:9" ht="15">
      <c r="A46" s="5">
        <v>1999</v>
      </c>
      <c r="B46" s="5" t="s">
        <v>72</v>
      </c>
      <c r="C46" s="22"/>
      <c r="D46" s="41"/>
      <c r="E46" s="41"/>
      <c r="F46" s="97"/>
      <c r="G46" s="4" t="s">
        <v>89</v>
      </c>
      <c r="H46" s="4"/>
      <c r="I46" s="4"/>
    </row>
    <row r="47" spans="1:9" ht="15">
      <c r="A47" s="5">
        <v>2000</v>
      </c>
      <c r="B47" s="5" t="s">
        <v>73</v>
      </c>
      <c r="C47" s="22"/>
      <c r="D47" s="41"/>
      <c r="E47" s="41"/>
      <c r="F47" s="97"/>
      <c r="G47" s="4" t="s">
        <v>218</v>
      </c>
      <c r="H47" s="4"/>
      <c r="I47" s="4"/>
    </row>
    <row r="48" spans="1:9" ht="15">
      <c r="A48" s="5">
        <v>2001</v>
      </c>
      <c r="B48" s="5" t="s">
        <v>74</v>
      </c>
      <c r="C48" s="22">
        <v>291</v>
      </c>
      <c r="D48" s="41">
        <v>1.43</v>
      </c>
      <c r="E48" s="41">
        <v>4.35</v>
      </c>
      <c r="F48" s="97">
        <v>12.2</v>
      </c>
      <c r="G48" s="4"/>
      <c r="H48" s="4"/>
      <c r="I48" s="4"/>
    </row>
    <row r="49" spans="1:9" ht="15">
      <c r="A49" s="5">
        <v>2002</v>
      </c>
      <c r="B49" s="5" t="s">
        <v>75</v>
      </c>
      <c r="C49" s="22">
        <v>418</v>
      </c>
      <c r="D49" s="41">
        <v>1.55</v>
      </c>
      <c r="E49" s="41">
        <v>4.51</v>
      </c>
      <c r="F49" s="97">
        <v>23.2</v>
      </c>
      <c r="G49" s="4" t="s">
        <v>90</v>
      </c>
      <c r="H49" s="4"/>
      <c r="I49" s="4"/>
    </row>
    <row r="50" spans="1:9" ht="15">
      <c r="A50" s="5">
        <v>2003</v>
      </c>
      <c r="B50" s="5" t="s">
        <v>76</v>
      </c>
      <c r="C50" s="22">
        <v>259</v>
      </c>
      <c r="D50" s="41">
        <v>1.37</v>
      </c>
      <c r="E50" s="41">
        <v>4.28</v>
      </c>
      <c r="F50" s="97">
        <v>11.3</v>
      </c>
      <c r="G50" s="4"/>
      <c r="H50" s="4"/>
      <c r="I50" s="4"/>
    </row>
    <row r="51" spans="1:9" ht="15">
      <c r="A51" s="5">
        <v>2004</v>
      </c>
      <c r="B51" s="5" t="s">
        <v>77</v>
      </c>
      <c r="C51" s="22"/>
      <c r="D51" s="41"/>
      <c r="E51" s="41"/>
      <c r="F51" s="97"/>
      <c r="G51" s="4" t="s">
        <v>88</v>
      </c>
      <c r="H51" s="4"/>
      <c r="I51" s="4"/>
    </row>
    <row r="52" spans="1:9" ht="15">
      <c r="A52" s="5">
        <v>2005</v>
      </c>
      <c r="B52" s="5" t="s">
        <v>78</v>
      </c>
      <c r="C52" s="22"/>
      <c r="D52" s="41"/>
      <c r="E52" s="41"/>
      <c r="F52" s="97"/>
      <c r="G52" s="4"/>
      <c r="H52" s="4"/>
      <c r="I52" s="4"/>
    </row>
    <row r="53" spans="1:9" ht="15">
      <c r="A53" s="5">
        <v>2006</v>
      </c>
      <c r="B53" s="5" t="s">
        <v>79</v>
      </c>
      <c r="C53" s="22">
        <v>457</v>
      </c>
      <c r="D53" s="41">
        <v>1.37</v>
      </c>
      <c r="E53" s="41">
        <v>4.08</v>
      </c>
      <c r="F53" s="97">
        <v>12.7</v>
      </c>
      <c r="G53" s="4"/>
      <c r="H53" s="4"/>
      <c r="I53" s="4"/>
    </row>
    <row r="54" spans="1:9" ht="15">
      <c r="A54" s="5">
        <v>2007</v>
      </c>
      <c r="B54" s="5" t="s">
        <v>80</v>
      </c>
      <c r="C54" s="22"/>
      <c r="D54" s="41"/>
      <c r="E54" s="41"/>
      <c r="F54" s="97"/>
      <c r="G54" s="4" t="s">
        <v>88</v>
      </c>
      <c r="H54" s="4"/>
      <c r="I54" s="4"/>
    </row>
    <row r="55" spans="1:9" ht="15">
      <c r="A55" s="5">
        <v>2008</v>
      </c>
      <c r="B55" s="5" t="s">
        <v>81</v>
      </c>
      <c r="C55" s="22">
        <v>308</v>
      </c>
      <c r="D55" s="41">
        <v>1.48</v>
      </c>
      <c r="E55" s="41">
        <v>4.45</v>
      </c>
      <c r="F55" s="97">
        <v>22</v>
      </c>
      <c r="G55" s="32" t="s">
        <v>92</v>
      </c>
      <c r="H55" s="4"/>
      <c r="I55" s="4"/>
    </row>
    <row r="56" spans="1:9" ht="15">
      <c r="A56" s="5">
        <v>2009</v>
      </c>
      <c r="B56" s="5" t="s">
        <v>82</v>
      </c>
      <c r="C56" s="22">
        <v>554</v>
      </c>
      <c r="D56" s="41">
        <v>1.49</v>
      </c>
      <c r="E56" s="41">
        <v>4.56</v>
      </c>
      <c r="F56" s="97">
        <v>15.9</v>
      </c>
      <c r="G56" s="4" t="s">
        <v>90</v>
      </c>
      <c r="H56" s="4"/>
      <c r="I56" s="4"/>
    </row>
    <row r="57" spans="1:9" ht="15">
      <c r="A57" s="5">
        <v>2010</v>
      </c>
      <c r="B57" s="5" t="s">
        <v>83</v>
      </c>
      <c r="C57" s="22">
        <v>412</v>
      </c>
      <c r="D57" s="41">
        <v>1.39</v>
      </c>
      <c r="E57" s="41">
        <v>4.28</v>
      </c>
      <c r="F57" s="97">
        <v>27.5</v>
      </c>
      <c r="G57" s="4" t="s">
        <v>90</v>
      </c>
      <c r="H57" s="4"/>
      <c r="I57" s="4"/>
    </row>
    <row r="58" spans="1:9" ht="15">
      <c r="A58" s="5">
        <v>2011</v>
      </c>
      <c r="B58" s="5" t="s">
        <v>84</v>
      </c>
      <c r="C58" s="22">
        <v>210</v>
      </c>
      <c r="D58" s="41">
        <v>1.44</v>
      </c>
      <c r="E58" s="41">
        <v>4.54</v>
      </c>
      <c r="F58" s="97">
        <v>13.1</v>
      </c>
      <c r="G58" s="4" t="s">
        <v>93</v>
      </c>
      <c r="H58" s="4"/>
      <c r="I58" s="4"/>
    </row>
    <row r="59" spans="1:9" ht="15">
      <c r="A59" s="35">
        <v>2012</v>
      </c>
      <c r="B59" s="35" t="s">
        <v>171</v>
      </c>
      <c r="C59" s="22">
        <v>441</v>
      </c>
      <c r="D59" s="41">
        <v>1.49</v>
      </c>
      <c r="E59" s="41">
        <v>4.41</v>
      </c>
      <c r="F59" s="97">
        <v>20.2</v>
      </c>
      <c r="G59" s="4" t="s">
        <v>172</v>
      </c>
      <c r="H59" s="4"/>
      <c r="I59" s="4"/>
    </row>
    <row r="60" spans="1:9" ht="15">
      <c r="A60" s="35">
        <v>2013</v>
      </c>
      <c r="B60" s="35" t="s">
        <v>173</v>
      </c>
      <c r="C60" s="22"/>
      <c r="D60" s="41"/>
      <c r="E60" s="41"/>
      <c r="F60" s="97"/>
      <c r="G60" s="4" t="s">
        <v>88</v>
      </c>
      <c r="H60" s="4"/>
      <c r="I60" s="4"/>
    </row>
    <row r="61" spans="7:9" ht="15">
      <c r="G61" s="4"/>
      <c r="H61" s="4"/>
      <c r="I61" s="4"/>
    </row>
    <row r="62" spans="7:9" ht="15">
      <c r="G62" s="4"/>
      <c r="H62" s="4"/>
      <c r="I62" s="4"/>
    </row>
    <row r="63" spans="7:9" ht="15">
      <c r="G63" s="4"/>
      <c r="H63" s="4"/>
      <c r="I63" s="4"/>
    </row>
    <row r="64" spans="7:9" ht="15">
      <c r="G64" s="4"/>
      <c r="H64" s="4"/>
      <c r="I64" s="4"/>
    </row>
    <row r="65" spans="7:9" ht="15">
      <c r="G65" s="4"/>
      <c r="H65" s="4"/>
      <c r="I65" s="4"/>
    </row>
    <row r="66" spans="7:9" ht="15">
      <c r="G66" s="4"/>
      <c r="H66" s="4"/>
      <c r="I66" s="4"/>
    </row>
    <row r="67" spans="7:9" ht="15">
      <c r="G67" s="4"/>
      <c r="H67" s="4"/>
      <c r="I67" s="4"/>
    </row>
    <row r="68" spans="7:9" ht="15">
      <c r="G68" s="4"/>
      <c r="H68" s="4"/>
      <c r="I68" s="4"/>
    </row>
    <row r="69" spans="7:9" ht="15">
      <c r="G69" s="4"/>
      <c r="H69" s="4"/>
      <c r="I69" s="4"/>
    </row>
    <row r="70" spans="7:9" ht="15">
      <c r="G70" s="4"/>
      <c r="H70" s="4"/>
      <c r="I70" s="4"/>
    </row>
    <row r="71" spans="7:9" ht="15">
      <c r="G71" s="4"/>
      <c r="H71" s="4"/>
      <c r="I71" s="4"/>
    </row>
    <row r="72" spans="7:9" ht="15">
      <c r="G72" s="4"/>
      <c r="H72" s="4"/>
      <c r="I72" s="4"/>
    </row>
    <row r="73" spans="7:9" ht="15">
      <c r="G73" s="4"/>
      <c r="H73" s="4"/>
      <c r="I73" s="4"/>
    </row>
    <row r="74" spans="7:9" ht="15">
      <c r="G74" s="4"/>
      <c r="H74" s="4"/>
      <c r="I74" s="4"/>
    </row>
    <row r="75" spans="7:9" ht="15">
      <c r="G75" s="4"/>
      <c r="H75" s="4"/>
      <c r="I75" s="4"/>
    </row>
    <row r="76" spans="7:9" ht="15">
      <c r="G76" s="4"/>
      <c r="H76" s="4"/>
      <c r="I76" s="4"/>
    </row>
    <row r="77" spans="7:9" ht="15">
      <c r="G77" s="4"/>
      <c r="H77" s="4"/>
      <c r="I77" s="4"/>
    </row>
    <row r="78" spans="7:9" ht="15">
      <c r="G78" s="4"/>
      <c r="H78" s="4"/>
      <c r="I78" s="4"/>
    </row>
    <row r="79" spans="7:9" ht="15">
      <c r="G79" s="4"/>
      <c r="H79" s="4"/>
      <c r="I79" s="4"/>
    </row>
    <row r="80" spans="7:9" ht="15">
      <c r="G80" s="4"/>
      <c r="H80" s="4"/>
      <c r="I80" s="4"/>
    </row>
    <row r="81" spans="7:9" ht="15">
      <c r="G81" s="4"/>
      <c r="H81" s="4"/>
      <c r="I81" s="4"/>
    </row>
    <row r="82" spans="7:9" ht="15">
      <c r="G82" s="4"/>
      <c r="H82" s="4"/>
      <c r="I82" s="4"/>
    </row>
    <row r="83" spans="7:9" ht="15">
      <c r="G83" s="4"/>
      <c r="H83" s="4"/>
      <c r="I83" s="4"/>
    </row>
    <row r="84" spans="7:9" ht="15">
      <c r="G84" s="4"/>
      <c r="H84" s="4"/>
      <c r="I84" s="4"/>
    </row>
    <row r="85" spans="7:9" ht="15">
      <c r="G85" s="4"/>
      <c r="H85" s="4"/>
      <c r="I85" s="4"/>
    </row>
    <row r="86" spans="7:9" ht="15">
      <c r="G86" s="4"/>
      <c r="H86" s="4"/>
      <c r="I86" s="4"/>
    </row>
    <row r="87" spans="7:9" ht="15">
      <c r="G87" s="4"/>
      <c r="H87" s="4"/>
      <c r="I87" s="4"/>
    </row>
    <row r="88" spans="7:9" ht="15">
      <c r="G88" s="4"/>
      <c r="H88" s="4"/>
      <c r="I88" s="4"/>
    </row>
    <row r="89" spans="7:9" ht="15">
      <c r="G89" s="4"/>
      <c r="H89" s="4"/>
      <c r="I89" s="4"/>
    </row>
    <row r="90" spans="7:9" ht="15">
      <c r="G90" s="4"/>
      <c r="H90" s="4"/>
      <c r="I90" s="4"/>
    </row>
    <row r="91" spans="7:9" ht="15">
      <c r="G91" s="4"/>
      <c r="H91" s="4"/>
      <c r="I91" s="4"/>
    </row>
    <row r="92" spans="7:9" ht="15">
      <c r="G92" s="4"/>
      <c r="H92" s="4"/>
      <c r="I92" s="4"/>
    </row>
    <row r="93" spans="7:9" ht="15">
      <c r="G93" s="4"/>
      <c r="H93" s="4"/>
      <c r="I93" s="4"/>
    </row>
    <row r="94" spans="7:9" ht="15">
      <c r="G94" s="4"/>
      <c r="H94" s="4"/>
      <c r="I94" s="4"/>
    </row>
    <row r="95" spans="7:9" ht="15">
      <c r="G95" s="4"/>
      <c r="H95" s="4"/>
      <c r="I95" s="4"/>
    </row>
    <row r="96" spans="7:9" ht="15">
      <c r="G96" s="4"/>
      <c r="H96" s="4"/>
      <c r="I96" s="4"/>
    </row>
    <row r="97" spans="7:9" ht="15">
      <c r="G97" s="4"/>
      <c r="H97" s="4"/>
      <c r="I97" s="4"/>
    </row>
    <row r="98" spans="7:9" ht="15">
      <c r="G98" s="4"/>
      <c r="H98" s="4"/>
      <c r="I98" s="4"/>
    </row>
    <row r="99" spans="7:9" ht="15">
      <c r="G99" s="4"/>
      <c r="H99" s="4"/>
      <c r="I99" s="4"/>
    </row>
    <row r="100" spans="7:9" ht="15">
      <c r="G100" s="4"/>
      <c r="H100" s="4"/>
      <c r="I100" s="4"/>
    </row>
    <row r="101" spans="7:9" ht="15">
      <c r="G101" s="4"/>
      <c r="H101" s="4"/>
      <c r="I101" s="4"/>
    </row>
    <row r="102" spans="7:9" ht="15">
      <c r="G102" s="4"/>
      <c r="H102" s="4"/>
      <c r="I102" s="4"/>
    </row>
    <row r="103" spans="7:9" ht="15">
      <c r="G103" s="4"/>
      <c r="H103" s="4"/>
      <c r="I103" s="4"/>
    </row>
    <row r="104" spans="7:9" ht="15">
      <c r="G104" s="4"/>
      <c r="H104" s="4"/>
      <c r="I104" s="4"/>
    </row>
    <row r="105" spans="7:9" ht="15">
      <c r="G105" s="4"/>
      <c r="H105" s="4"/>
      <c r="I105" s="4"/>
    </row>
    <row r="106" spans="7:9" ht="15">
      <c r="G106" s="4"/>
      <c r="H106" s="4"/>
      <c r="I106" s="4"/>
    </row>
    <row r="107" spans="7:9" ht="15">
      <c r="G107" s="4"/>
      <c r="H107" s="4"/>
      <c r="I107" s="4"/>
    </row>
    <row r="108" spans="7:9" ht="15">
      <c r="G108" s="4"/>
      <c r="H108" s="4"/>
      <c r="I108" s="4"/>
    </row>
    <row r="109" spans="7:9" ht="15">
      <c r="G109" s="4"/>
      <c r="H109" s="4"/>
      <c r="I109" s="4"/>
    </row>
    <row r="110" spans="7:9" ht="15">
      <c r="G110" s="4"/>
      <c r="H110" s="4"/>
      <c r="I110" s="4"/>
    </row>
    <row r="111" spans="7:9" ht="15">
      <c r="G111" s="4"/>
      <c r="H111" s="4"/>
      <c r="I111" s="4"/>
    </row>
    <row r="112" spans="7:9" ht="15">
      <c r="G112" s="4"/>
      <c r="H112" s="4"/>
      <c r="I112" s="4"/>
    </row>
    <row r="113" spans="7:9" ht="15">
      <c r="G113" s="4"/>
      <c r="H113" s="4"/>
      <c r="I113" s="4"/>
    </row>
    <row r="114" spans="7:9" ht="15">
      <c r="G114" s="4"/>
      <c r="H114" s="4"/>
      <c r="I114" s="4"/>
    </row>
    <row r="115" spans="7:9" ht="15">
      <c r="G115" s="4"/>
      <c r="H115" s="4"/>
      <c r="I115" s="4"/>
    </row>
    <row r="116" spans="7:9" ht="15">
      <c r="G116" s="4"/>
      <c r="H116" s="4"/>
      <c r="I116" s="4"/>
    </row>
    <row r="117" spans="7:9" ht="15">
      <c r="G117" s="4"/>
      <c r="H117" s="4"/>
      <c r="I117" s="4"/>
    </row>
    <row r="118" spans="7:9" ht="15">
      <c r="G118" s="4"/>
      <c r="H118" s="4"/>
      <c r="I118" s="4"/>
    </row>
    <row r="119" spans="7:9" ht="15">
      <c r="G119" s="4"/>
      <c r="H119" s="4"/>
      <c r="I119" s="4"/>
    </row>
    <row r="120" spans="7:9" ht="15">
      <c r="G120" s="4"/>
      <c r="H120" s="4"/>
      <c r="I120" s="4"/>
    </row>
    <row r="121" spans="7:9" ht="15">
      <c r="G121" s="4"/>
      <c r="H121" s="4"/>
      <c r="I121" s="4"/>
    </row>
    <row r="122" spans="7:9" ht="15">
      <c r="G122" s="4"/>
      <c r="H122" s="4"/>
      <c r="I122" s="4"/>
    </row>
    <row r="123" spans="7:9" ht="15">
      <c r="G123" s="4"/>
      <c r="H123" s="4"/>
      <c r="I123" s="4"/>
    </row>
    <row r="124" spans="7:9" ht="15">
      <c r="G124" s="4"/>
      <c r="H124" s="4"/>
      <c r="I124" s="4"/>
    </row>
    <row r="125" spans="7:9" ht="15">
      <c r="G125" s="4"/>
      <c r="H125" s="4"/>
      <c r="I125" s="4"/>
    </row>
    <row r="126" spans="7:9" ht="15">
      <c r="G126" s="4"/>
      <c r="H126" s="4"/>
      <c r="I126" s="4"/>
    </row>
    <row r="127" spans="7:9" ht="15">
      <c r="G127" s="4"/>
      <c r="H127" s="4"/>
      <c r="I127" s="4"/>
    </row>
    <row r="128" spans="7:9" ht="15">
      <c r="G128" s="4"/>
      <c r="H128" s="4"/>
      <c r="I128" s="4"/>
    </row>
    <row r="129" spans="7:9" ht="15">
      <c r="G129" s="4"/>
      <c r="H129" s="4"/>
      <c r="I129" s="4"/>
    </row>
    <row r="130" spans="7:9" ht="15">
      <c r="G130" s="4"/>
      <c r="H130" s="4"/>
      <c r="I130" s="4"/>
    </row>
    <row r="131" spans="7:9" ht="15">
      <c r="G131" s="4"/>
      <c r="H131" s="4"/>
      <c r="I131" s="4"/>
    </row>
    <row r="132" spans="7:9" ht="15">
      <c r="G132" s="4"/>
      <c r="H132" s="4"/>
      <c r="I132" s="4"/>
    </row>
    <row r="133" spans="7:9" ht="15">
      <c r="G133" s="4"/>
      <c r="H133" s="4"/>
      <c r="I133" s="4"/>
    </row>
    <row r="134" spans="7:9" ht="15">
      <c r="G134" s="4"/>
      <c r="H134" s="4"/>
      <c r="I134" s="4"/>
    </row>
    <row r="135" spans="7:9" ht="15">
      <c r="G135" s="4"/>
      <c r="H135" s="4"/>
      <c r="I135" s="4"/>
    </row>
    <row r="136" spans="7:9" ht="15">
      <c r="G136" s="4"/>
      <c r="H136" s="4"/>
      <c r="I136" s="4"/>
    </row>
    <row r="137" spans="7:9" ht="15">
      <c r="G137" s="4"/>
      <c r="H137" s="4"/>
      <c r="I137" s="4"/>
    </row>
    <row r="138" spans="7:9" ht="15">
      <c r="G138" s="4"/>
      <c r="H138" s="4"/>
      <c r="I138" s="4"/>
    </row>
    <row r="139" spans="7:9" ht="15">
      <c r="G139" s="4"/>
      <c r="H139" s="4"/>
      <c r="I139" s="4"/>
    </row>
    <row r="140" spans="7:9" ht="15">
      <c r="G140" s="4"/>
      <c r="H140" s="4"/>
      <c r="I140" s="4"/>
    </row>
    <row r="141" spans="7:9" ht="15">
      <c r="G141" s="4"/>
      <c r="H141" s="4"/>
      <c r="I141" s="4"/>
    </row>
    <row r="142" spans="7:9" ht="15">
      <c r="G142" s="4"/>
      <c r="H142" s="4"/>
      <c r="I142" s="4"/>
    </row>
    <row r="143" spans="7:9" ht="15">
      <c r="G143" s="4"/>
      <c r="H143" s="4"/>
      <c r="I143" s="4"/>
    </row>
    <row r="144" spans="7:9" ht="15">
      <c r="G144" s="4"/>
      <c r="H144" s="4"/>
      <c r="I144" s="4"/>
    </row>
    <row r="145" spans="7:9" ht="15">
      <c r="G145" s="4"/>
      <c r="H145" s="4"/>
      <c r="I145" s="4"/>
    </row>
    <row r="146" spans="7:9" ht="15">
      <c r="G146" s="4"/>
      <c r="H146" s="4"/>
      <c r="I146" s="4"/>
    </row>
    <row r="147" spans="7:9" ht="15">
      <c r="G147" s="4"/>
      <c r="H147" s="4"/>
      <c r="I147" s="4"/>
    </row>
    <row r="148" spans="7:9" ht="15">
      <c r="G148" s="4"/>
      <c r="H148" s="4"/>
      <c r="I148" s="4"/>
    </row>
    <row r="149" spans="7:9" ht="15">
      <c r="G149" s="4"/>
      <c r="H149" s="4"/>
      <c r="I149" s="4"/>
    </row>
    <row r="150" spans="7:9" ht="15">
      <c r="G150" s="4"/>
      <c r="H150" s="4"/>
      <c r="I150" s="4"/>
    </row>
    <row r="151" spans="7:9" ht="15">
      <c r="G151" s="4"/>
      <c r="H151" s="4"/>
      <c r="I151" s="4"/>
    </row>
    <row r="152" spans="7:9" ht="15">
      <c r="G152" s="4"/>
      <c r="H152" s="4"/>
      <c r="I152" s="4"/>
    </row>
    <row r="153" spans="7:9" ht="15">
      <c r="G153" s="4"/>
      <c r="H153" s="4"/>
      <c r="I153" s="4"/>
    </row>
    <row r="154" spans="7:9" ht="15">
      <c r="G154" s="4"/>
      <c r="H154" s="4"/>
      <c r="I154" s="4"/>
    </row>
    <row r="155" spans="7:9" ht="15">
      <c r="G155" s="4"/>
      <c r="H155" s="4"/>
      <c r="I155" s="4"/>
    </row>
    <row r="156" spans="7:9" ht="15">
      <c r="G156" s="4"/>
      <c r="H156" s="4"/>
      <c r="I156" s="4"/>
    </row>
    <row r="157" spans="7:9" ht="15">
      <c r="G157" s="4"/>
      <c r="H157" s="4"/>
      <c r="I157" s="4"/>
    </row>
    <row r="158" spans="7:9" ht="15">
      <c r="G158" s="4"/>
      <c r="H158" s="4"/>
      <c r="I158" s="4"/>
    </row>
    <row r="159" spans="7:9" ht="15">
      <c r="G159" s="4"/>
      <c r="H159" s="4"/>
      <c r="I159" s="4"/>
    </row>
    <row r="160" spans="7:9" ht="15">
      <c r="G160" s="4"/>
      <c r="H160" s="4"/>
      <c r="I160" s="4"/>
    </row>
    <row r="161" spans="7:9" ht="15">
      <c r="G161" s="4"/>
      <c r="H161" s="4"/>
      <c r="I161" s="4"/>
    </row>
    <row r="162" spans="7:9" ht="15">
      <c r="G162" s="4"/>
      <c r="H162" s="4"/>
      <c r="I162" s="4"/>
    </row>
    <row r="163" spans="7:9" ht="15">
      <c r="G163" s="4"/>
      <c r="H163" s="4"/>
      <c r="I163" s="4"/>
    </row>
    <row r="164" spans="7:9" ht="15">
      <c r="G164" s="4"/>
      <c r="H164" s="4"/>
      <c r="I164" s="4"/>
    </row>
    <row r="165" spans="7:9" ht="15">
      <c r="G165" s="4"/>
      <c r="H165" s="4"/>
      <c r="I165" s="4"/>
    </row>
    <row r="166" spans="7:9" ht="15">
      <c r="G166" s="4"/>
      <c r="H166" s="4"/>
      <c r="I166" s="4"/>
    </row>
    <row r="167" spans="7:9" ht="15">
      <c r="G167" s="4"/>
      <c r="H167" s="4"/>
      <c r="I167" s="4"/>
    </row>
    <row r="168" spans="7:9" ht="15">
      <c r="G168" s="4"/>
      <c r="H168" s="4"/>
      <c r="I168" s="4"/>
    </row>
    <row r="169" spans="7:9" ht="15">
      <c r="G169" s="4"/>
      <c r="H169" s="4"/>
      <c r="I169" s="4"/>
    </row>
    <row r="170" spans="7:9" ht="15">
      <c r="G170" s="4"/>
      <c r="H170" s="4"/>
      <c r="I170" s="4"/>
    </row>
    <row r="171" spans="7:9" ht="15">
      <c r="G171" s="4"/>
      <c r="H171" s="4"/>
      <c r="I171" s="4"/>
    </row>
    <row r="172" spans="7:9" ht="15">
      <c r="G172" s="4"/>
      <c r="H172" s="4"/>
      <c r="I172" s="4"/>
    </row>
    <row r="173" spans="7:9" ht="15">
      <c r="G173" s="4"/>
      <c r="H173" s="4"/>
      <c r="I173" s="4"/>
    </row>
    <row r="174" spans="7:9" ht="15">
      <c r="G174" s="4"/>
      <c r="H174" s="4"/>
      <c r="I174" s="4"/>
    </row>
    <row r="175" spans="7:9" ht="15">
      <c r="G175" s="4"/>
      <c r="H175" s="4"/>
      <c r="I175" s="4"/>
    </row>
    <row r="176" spans="7:9" ht="15">
      <c r="G176" s="4"/>
      <c r="H176" s="4"/>
      <c r="I176" s="4"/>
    </row>
    <row r="177" spans="7:9" ht="15">
      <c r="G177" s="4"/>
      <c r="H177" s="4"/>
      <c r="I177" s="4"/>
    </row>
    <row r="178" spans="7:9" ht="15">
      <c r="G178" s="4"/>
      <c r="H178" s="4"/>
      <c r="I178" s="4"/>
    </row>
    <row r="179" spans="7:9" ht="15">
      <c r="G179" s="4"/>
      <c r="H179" s="4"/>
      <c r="I179" s="4"/>
    </row>
    <row r="180" spans="7:9" ht="15">
      <c r="G180" s="4"/>
      <c r="H180" s="4"/>
      <c r="I180" s="4"/>
    </row>
    <row r="181" spans="7:9" ht="15">
      <c r="G181" s="4"/>
      <c r="H181" s="4"/>
      <c r="I181" s="4"/>
    </row>
    <row r="182" spans="7:9" ht="15">
      <c r="G182" s="4"/>
      <c r="H182" s="4"/>
      <c r="I182" s="4"/>
    </row>
    <row r="183" spans="7:9" ht="15">
      <c r="G183" s="4"/>
      <c r="H183" s="4"/>
      <c r="I183" s="4"/>
    </row>
    <row r="184" spans="7:9" ht="15">
      <c r="G184" s="4"/>
      <c r="H184" s="4"/>
      <c r="I184" s="4"/>
    </row>
    <row r="185" spans="7:9" ht="15">
      <c r="G185" s="4"/>
      <c r="H185" s="4"/>
      <c r="I185" s="4"/>
    </row>
    <row r="186" spans="7:9" ht="15">
      <c r="G186" s="4"/>
      <c r="H186" s="4"/>
      <c r="I186" s="4"/>
    </row>
    <row r="187" spans="7:9" ht="15">
      <c r="G187" s="4"/>
      <c r="H187" s="4"/>
      <c r="I187" s="4"/>
    </row>
    <row r="188" spans="7:9" ht="15">
      <c r="G188" s="4"/>
      <c r="H188" s="4"/>
      <c r="I188" s="4"/>
    </row>
    <row r="189" spans="7:9" ht="15">
      <c r="G189" s="4"/>
      <c r="H189" s="4"/>
      <c r="I189" s="4"/>
    </row>
    <row r="190" spans="7:9" ht="15">
      <c r="G190" s="4"/>
      <c r="H190" s="4"/>
      <c r="I190" s="4"/>
    </row>
    <row r="191" spans="7:9" ht="15">
      <c r="G191" s="4"/>
      <c r="H191" s="4"/>
      <c r="I191" s="4"/>
    </row>
    <row r="192" spans="7:9" ht="15">
      <c r="G192" s="4"/>
      <c r="H192" s="4"/>
      <c r="I192" s="4"/>
    </row>
    <row r="193" spans="7:9" ht="15">
      <c r="G193" s="4"/>
      <c r="H193" s="4"/>
      <c r="I193" s="4"/>
    </row>
    <row r="194" spans="7:9" ht="15">
      <c r="G194" s="4"/>
      <c r="H194" s="4"/>
      <c r="I194" s="4"/>
    </row>
    <row r="195" spans="7:9" ht="15">
      <c r="G195" s="4"/>
      <c r="H195" s="4"/>
      <c r="I195" s="4"/>
    </row>
    <row r="196" spans="7:9" ht="15">
      <c r="G196" s="4"/>
      <c r="H196" s="4"/>
      <c r="I196" s="4"/>
    </row>
    <row r="197" spans="7:9" ht="15">
      <c r="G197" s="4"/>
      <c r="H197" s="4"/>
      <c r="I197" s="4"/>
    </row>
    <row r="198" spans="7:9" ht="15">
      <c r="G198" s="4"/>
      <c r="H198" s="4"/>
      <c r="I198" s="4"/>
    </row>
    <row r="199" spans="7:9" ht="15">
      <c r="G199" s="4"/>
      <c r="H199" s="4"/>
      <c r="I199" s="4"/>
    </row>
    <row r="200" spans="7:9" ht="15">
      <c r="G200" s="4"/>
      <c r="H200" s="4"/>
      <c r="I200" s="4"/>
    </row>
    <row r="201" spans="7:9" ht="15">
      <c r="G201" s="4"/>
      <c r="H201" s="4"/>
      <c r="I201" s="4"/>
    </row>
    <row r="202" spans="7:9" ht="15">
      <c r="G202" s="4"/>
      <c r="H202" s="4"/>
      <c r="I202" s="4"/>
    </row>
    <row r="203" spans="7:9" ht="15">
      <c r="G203" s="4"/>
      <c r="H203" s="4"/>
      <c r="I203" s="4"/>
    </row>
    <row r="204" spans="7:9" ht="15">
      <c r="G204" s="4"/>
      <c r="H204" s="4"/>
      <c r="I204" s="4"/>
    </row>
    <row r="205" spans="7:9" ht="15">
      <c r="G205" s="4"/>
      <c r="H205" s="4"/>
      <c r="I205" s="4"/>
    </row>
    <row r="206" spans="7:9" ht="15">
      <c r="G206" s="4"/>
      <c r="H206" s="4"/>
      <c r="I206" s="4"/>
    </row>
    <row r="207" spans="7:9" ht="15">
      <c r="G207" s="4"/>
      <c r="H207" s="4"/>
      <c r="I207" s="4"/>
    </row>
    <row r="208" spans="7:9" ht="15">
      <c r="G208" s="4"/>
      <c r="H208" s="4"/>
      <c r="I208" s="4"/>
    </row>
    <row r="209" spans="7:9" ht="15">
      <c r="G209" s="4"/>
      <c r="H209" s="4"/>
      <c r="I209" s="4"/>
    </row>
    <row r="210" spans="7:9" ht="15">
      <c r="G210" s="4"/>
      <c r="H210" s="4"/>
      <c r="I210" s="4"/>
    </row>
    <row r="211" spans="7:9" ht="15">
      <c r="G211" s="4"/>
      <c r="H211" s="4"/>
      <c r="I211" s="4"/>
    </row>
    <row r="212" spans="7:9" ht="15">
      <c r="G212" s="4"/>
      <c r="H212" s="4"/>
      <c r="I212" s="4"/>
    </row>
    <row r="213" spans="7:9" ht="15">
      <c r="G213" s="4"/>
      <c r="H213" s="4"/>
      <c r="I213" s="4"/>
    </row>
    <row r="214" spans="7:9" ht="15">
      <c r="G214" s="4"/>
      <c r="H214" s="4"/>
      <c r="I214" s="4"/>
    </row>
    <row r="215" spans="7:9" ht="15">
      <c r="G215" s="4"/>
      <c r="H215" s="4"/>
      <c r="I215" s="4"/>
    </row>
    <row r="216" spans="7:9" ht="15">
      <c r="G216" s="4"/>
      <c r="H216" s="4"/>
      <c r="I216" s="4"/>
    </row>
    <row r="217" spans="7:9" ht="15">
      <c r="G217" s="4"/>
      <c r="H217" s="4"/>
      <c r="I217" s="4"/>
    </row>
    <row r="218" spans="7:9" ht="15">
      <c r="G218" s="4"/>
      <c r="H218" s="4"/>
      <c r="I218" s="4"/>
    </row>
    <row r="219" spans="7:9" ht="15">
      <c r="G219" s="4"/>
      <c r="H219" s="4"/>
      <c r="I219" s="4"/>
    </row>
    <row r="220" spans="7:9" ht="15">
      <c r="G220" s="4"/>
      <c r="H220" s="4"/>
      <c r="I220" s="4"/>
    </row>
    <row r="221" spans="7:9" ht="15">
      <c r="G221" s="4"/>
      <c r="H221" s="4"/>
      <c r="I221" s="4"/>
    </row>
    <row r="222" spans="7:9" ht="15">
      <c r="G222" s="4"/>
      <c r="H222" s="4"/>
      <c r="I222" s="4"/>
    </row>
    <row r="223" spans="7:9" ht="15">
      <c r="G223" s="4"/>
      <c r="H223" s="4"/>
      <c r="I223" s="4"/>
    </row>
    <row r="224" spans="7:9" ht="15">
      <c r="G224" s="4"/>
      <c r="H224" s="4"/>
      <c r="I224" s="4"/>
    </row>
    <row r="225" spans="7:9" ht="15">
      <c r="G225" s="4"/>
      <c r="H225" s="4"/>
      <c r="I225" s="4"/>
    </row>
    <row r="226" spans="7:9" ht="15">
      <c r="G226" s="4"/>
      <c r="H226" s="4"/>
      <c r="I226" s="4"/>
    </row>
    <row r="227" spans="7:9" ht="15">
      <c r="G227" s="4"/>
      <c r="H227" s="4"/>
      <c r="I227" s="4"/>
    </row>
    <row r="228" spans="7:9" ht="15">
      <c r="G228" s="4"/>
      <c r="H228" s="4"/>
      <c r="I228" s="4"/>
    </row>
    <row r="229" spans="7:9" ht="15">
      <c r="G229" s="4"/>
      <c r="H229" s="4"/>
      <c r="I229" s="4"/>
    </row>
    <row r="230" spans="7:9" ht="15">
      <c r="G230" s="4"/>
      <c r="H230" s="4"/>
      <c r="I230" s="4"/>
    </row>
    <row r="231" spans="7:9" ht="15">
      <c r="G231" s="4"/>
      <c r="H231" s="4"/>
      <c r="I231" s="4"/>
    </row>
    <row r="232" spans="7:9" ht="15">
      <c r="G232" s="4"/>
      <c r="H232" s="4"/>
      <c r="I232" s="4"/>
    </row>
    <row r="233" spans="7:9" ht="15">
      <c r="G233" s="4"/>
      <c r="H233" s="4"/>
      <c r="I233" s="4"/>
    </row>
    <row r="234" spans="7:9" ht="15">
      <c r="G234" s="4"/>
      <c r="H234" s="4"/>
      <c r="I234" s="4"/>
    </row>
    <row r="235" spans="7:9" ht="15">
      <c r="G235" s="4"/>
      <c r="H235" s="4"/>
      <c r="I235" s="4"/>
    </row>
    <row r="236" spans="7:9" ht="15">
      <c r="G236" s="4"/>
      <c r="H236" s="4"/>
      <c r="I236" s="4"/>
    </row>
    <row r="237" spans="7:9" ht="15">
      <c r="G237" s="4"/>
      <c r="H237" s="4"/>
      <c r="I237" s="4"/>
    </row>
    <row r="238" spans="7:9" ht="15">
      <c r="G238" s="4"/>
      <c r="H238" s="4"/>
      <c r="I238" s="4"/>
    </row>
    <row r="239" spans="7:9" ht="15">
      <c r="G239" s="4"/>
      <c r="H239" s="4"/>
      <c r="I239" s="4"/>
    </row>
    <row r="240" spans="7:9" ht="15">
      <c r="G240" s="4"/>
      <c r="H240" s="4"/>
      <c r="I240" s="4"/>
    </row>
    <row r="241" spans="7:9" ht="15">
      <c r="G241" s="4"/>
      <c r="H241" s="4"/>
      <c r="I241" s="4"/>
    </row>
    <row r="242" spans="7:9" ht="15">
      <c r="G242" s="4"/>
      <c r="H242" s="4"/>
      <c r="I242" s="4"/>
    </row>
    <row r="243" spans="7:9" ht="15">
      <c r="G243" s="4"/>
      <c r="H243" s="4"/>
      <c r="I243" s="4"/>
    </row>
    <row r="244" spans="7:9" ht="15">
      <c r="G244" s="4"/>
      <c r="H244" s="4"/>
      <c r="I244" s="4"/>
    </row>
    <row r="245" spans="7:9" ht="15">
      <c r="G245" s="4"/>
      <c r="H245" s="4"/>
      <c r="I245" s="4"/>
    </row>
    <row r="246" spans="7:9" ht="15">
      <c r="G246" s="4"/>
      <c r="H246" s="4"/>
      <c r="I246" s="4"/>
    </row>
    <row r="247" spans="7:9" ht="15">
      <c r="G247" s="4"/>
      <c r="H247" s="4"/>
      <c r="I247" s="4"/>
    </row>
    <row r="248" spans="7:9" ht="15">
      <c r="G248" s="4"/>
      <c r="H248" s="4"/>
      <c r="I248" s="4"/>
    </row>
    <row r="249" spans="7:9" ht="15">
      <c r="G249" s="4"/>
      <c r="H249" s="4"/>
      <c r="I249" s="4"/>
    </row>
    <row r="250" spans="7:9" ht="15">
      <c r="G250" s="4"/>
      <c r="H250" s="4"/>
      <c r="I250" s="4"/>
    </row>
    <row r="251" spans="7:9" ht="15">
      <c r="G251" s="4"/>
      <c r="H251" s="4"/>
      <c r="I251" s="4"/>
    </row>
    <row r="252" spans="7:9" ht="15">
      <c r="G252" s="4"/>
      <c r="H252" s="4"/>
      <c r="I252" s="4"/>
    </row>
    <row r="253" spans="7:9" ht="15">
      <c r="G253" s="4"/>
      <c r="H253" s="4"/>
      <c r="I253" s="4"/>
    </row>
    <row r="254" spans="7:9" ht="15">
      <c r="G254" s="4"/>
      <c r="H254" s="4"/>
      <c r="I254" s="4"/>
    </row>
    <row r="255" spans="7:9" ht="15">
      <c r="G255" s="4"/>
      <c r="H255" s="4"/>
      <c r="I255" s="4"/>
    </row>
    <row r="256" spans="7:9" ht="15">
      <c r="G256" s="4"/>
      <c r="H256" s="4"/>
      <c r="I256" s="4"/>
    </row>
    <row r="257" spans="7:9" ht="15">
      <c r="G257" s="4"/>
      <c r="H257" s="4"/>
      <c r="I257" s="4"/>
    </row>
    <row r="258" spans="7:9" ht="15">
      <c r="G258" s="4"/>
      <c r="H258" s="4"/>
      <c r="I258" s="4"/>
    </row>
    <row r="259" spans="7:9" ht="15">
      <c r="G259" s="4"/>
      <c r="H259" s="4"/>
      <c r="I259" s="4"/>
    </row>
    <row r="260" spans="7:9" ht="15">
      <c r="G260" s="4"/>
      <c r="H260" s="4"/>
      <c r="I260" s="4"/>
    </row>
  </sheetData>
  <sheetProtection/>
  <mergeCells count="1">
    <mergeCell ref="C1:F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5"/>
  <cols>
    <col min="1" max="1" width="8.8515625" style="0" customWidth="1"/>
    <col min="2" max="2" width="26.28125" style="0" customWidth="1"/>
    <col min="3" max="3" width="8.140625" style="0" customWidth="1"/>
    <col min="4" max="4" width="15.421875" style="0" customWidth="1"/>
    <col min="5" max="5" width="16.28125" style="0" customWidth="1"/>
    <col min="6" max="6" width="16.00390625" style="0" customWidth="1"/>
  </cols>
  <sheetData>
    <row r="1" spans="3:6" ht="15">
      <c r="C1" s="99" t="s">
        <v>261</v>
      </c>
      <c r="D1" s="100"/>
      <c r="E1" s="100"/>
      <c r="F1" s="101"/>
    </row>
    <row r="2" spans="2:6" ht="15">
      <c r="B2" s="2"/>
      <c r="C2" s="92" t="s">
        <v>136</v>
      </c>
      <c r="D2" s="93" t="s">
        <v>137</v>
      </c>
      <c r="E2" s="93" t="s">
        <v>138</v>
      </c>
      <c r="F2" s="93" t="s">
        <v>40</v>
      </c>
    </row>
    <row r="3" spans="1:7" ht="15">
      <c r="A3" s="5">
        <v>1969</v>
      </c>
      <c r="B3" s="19" t="s">
        <v>131</v>
      </c>
      <c r="C3" s="24"/>
      <c r="D3" s="41"/>
      <c r="E3" s="41"/>
      <c r="F3" s="24"/>
      <c r="G3" t="s">
        <v>130</v>
      </c>
    </row>
    <row r="4" spans="1:6" ht="15">
      <c r="A4" s="9">
        <v>1970</v>
      </c>
      <c r="B4" s="5" t="s">
        <v>94</v>
      </c>
      <c r="C4" s="24">
        <v>159</v>
      </c>
      <c r="D4" s="41">
        <v>1.57</v>
      </c>
      <c r="E4" s="41">
        <v>4.57</v>
      </c>
      <c r="F4" s="28">
        <v>26.5</v>
      </c>
    </row>
    <row r="5" spans="1:6" ht="15">
      <c r="A5" s="9">
        <v>1970</v>
      </c>
      <c r="B5" s="5"/>
      <c r="C5" s="24"/>
      <c r="D5" s="41"/>
      <c r="E5" s="41"/>
      <c r="F5" s="28"/>
    </row>
    <row r="6" spans="1:6" ht="15">
      <c r="A6" s="5">
        <v>1971</v>
      </c>
      <c r="B6" s="5" t="s">
        <v>95</v>
      </c>
      <c r="C6" s="24">
        <v>336</v>
      </c>
      <c r="D6" s="41">
        <v>1.53</v>
      </c>
      <c r="E6" s="41">
        <v>4.59</v>
      </c>
      <c r="F6" s="28">
        <v>19.6</v>
      </c>
    </row>
    <row r="7" spans="1:7" ht="15">
      <c r="A7" s="5">
        <v>1972</v>
      </c>
      <c r="B7" s="5" t="s">
        <v>132</v>
      </c>
      <c r="C7" s="24">
        <v>328</v>
      </c>
      <c r="D7" s="41">
        <v>1.68</v>
      </c>
      <c r="E7" s="41">
        <v>5.1</v>
      </c>
      <c r="F7" s="28">
        <v>20.7</v>
      </c>
      <c r="G7" t="s">
        <v>179</v>
      </c>
    </row>
    <row r="8" spans="1:7" ht="15">
      <c r="A8" s="5">
        <v>1973</v>
      </c>
      <c r="B8" s="5" t="s">
        <v>96</v>
      </c>
      <c r="C8" s="24">
        <v>353</v>
      </c>
      <c r="D8" s="41">
        <v>1.65</v>
      </c>
      <c r="E8" s="41">
        <v>4.81</v>
      </c>
      <c r="F8" s="28">
        <v>29.4</v>
      </c>
      <c r="G8" t="s">
        <v>180</v>
      </c>
    </row>
    <row r="9" spans="1:6" ht="15">
      <c r="A9" s="10">
        <v>1974</v>
      </c>
      <c r="B9" s="5" t="s">
        <v>97</v>
      </c>
      <c r="C9" s="24">
        <v>460</v>
      </c>
      <c r="D9" s="41">
        <v>1.646</v>
      </c>
      <c r="E9" s="41">
        <v>4.87</v>
      </c>
      <c r="F9" s="28">
        <v>25.7</v>
      </c>
    </row>
    <row r="10" spans="1:6" ht="15">
      <c r="A10" s="10">
        <v>1974</v>
      </c>
      <c r="B10" s="5"/>
      <c r="C10" s="24"/>
      <c r="D10" s="41"/>
      <c r="E10" s="41"/>
      <c r="F10" s="28"/>
    </row>
    <row r="11" spans="1:6" ht="15">
      <c r="A11" s="17">
        <v>1975</v>
      </c>
      <c r="B11" s="5" t="s">
        <v>98</v>
      </c>
      <c r="C11" s="24">
        <v>235</v>
      </c>
      <c r="D11" s="41">
        <v>1.46</v>
      </c>
      <c r="E11" s="41">
        <v>4.44</v>
      </c>
      <c r="F11" s="28">
        <v>29.4</v>
      </c>
    </row>
    <row r="12" spans="1:6" ht="15">
      <c r="A12" s="17">
        <v>1975</v>
      </c>
      <c r="B12" s="5"/>
      <c r="C12" s="24"/>
      <c r="D12" s="41"/>
      <c r="E12" s="41"/>
      <c r="F12" s="28"/>
    </row>
    <row r="13" spans="1:6" ht="15">
      <c r="A13" s="11">
        <v>1976</v>
      </c>
      <c r="B13" s="5" t="s">
        <v>99</v>
      </c>
      <c r="C13" s="24">
        <v>194</v>
      </c>
      <c r="D13" s="41">
        <v>1.69</v>
      </c>
      <c r="E13" s="41">
        <v>4.97</v>
      </c>
      <c r="F13" s="28">
        <v>32.3</v>
      </c>
    </row>
    <row r="14" spans="1:6" ht="15">
      <c r="A14" s="11">
        <v>1976</v>
      </c>
      <c r="B14" s="5"/>
      <c r="C14" s="24"/>
      <c r="D14" s="41"/>
      <c r="E14" s="41"/>
      <c r="F14" s="28"/>
    </row>
    <row r="15" spans="1:7" ht="15">
      <c r="A15" s="12">
        <v>1977</v>
      </c>
      <c r="B15" s="5" t="s">
        <v>100</v>
      </c>
      <c r="C15" s="24">
        <v>343</v>
      </c>
      <c r="D15" s="41">
        <v>1.69</v>
      </c>
      <c r="E15" s="41">
        <v>4.87</v>
      </c>
      <c r="F15" s="28">
        <v>21.4</v>
      </c>
      <c r="G15" s="38" t="s">
        <v>294</v>
      </c>
    </row>
    <row r="16" spans="1:6" ht="15">
      <c r="A16" s="12">
        <v>1977</v>
      </c>
      <c r="B16" s="5"/>
      <c r="C16" s="24"/>
      <c r="D16" s="41"/>
      <c r="E16" s="41"/>
      <c r="F16" s="28"/>
    </row>
    <row r="17" spans="1:6" ht="15">
      <c r="A17" s="18">
        <v>1978</v>
      </c>
      <c r="B17" s="5" t="s">
        <v>101</v>
      </c>
      <c r="C17" s="24">
        <v>384</v>
      </c>
      <c r="D17" s="41">
        <v>1.66</v>
      </c>
      <c r="E17" s="41">
        <v>4.8</v>
      </c>
      <c r="F17" s="28">
        <v>20.2</v>
      </c>
    </row>
    <row r="18" spans="1:6" ht="15">
      <c r="A18" s="18">
        <v>1978</v>
      </c>
      <c r="B18" s="5"/>
      <c r="C18" s="24"/>
      <c r="D18" s="41"/>
      <c r="E18" s="41"/>
      <c r="F18" s="28"/>
    </row>
    <row r="19" spans="1:7" ht="15">
      <c r="A19" s="5">
        <v>1979</v>
      </c>
      <c r="B19" s="5" t="s">
        <v>133</v>
      </c>
      <c r="C19" s="24"/>
      <c r="D19" s="41"/>
      <c r="E19" s="41"/>
      <c r="F19" s="28"/>
      <c r="G19" t="s">
        <v>88</v>
      </c>
    </row>
    <row r="20" spans="1:6" ht="15">
      <c r="A20" s="5">
        <v>1979</v>
      </c>
      <c r="B20" s="5"/>
      <c r="C20" s="24"/>
      <c r="D20" s="41"/>
      <c r="E20" s="41"/>
      <c r="F20" s="28"/>
    </row>
    <row r="21" spans="1:6" ht="15">
      <c r="A21" s="13">
        <v>1980</v>
      </c>
      <c r="B21" s="5" t="s">
        <v>135</v>
      </c>
      <c r="C21" s="24">
        <v>323</v>
      </c>
      <c r="D21" s="41">
        <v>1.64</v>
      </c>
      <c r="E21" s="41">
        <v>4.79</v>
      </c>
      <c r="F21" s="28">
        <v>26.9</v>
      </c>
    </row>
    <row r="22" spans="1:6" ht="15">
      <c r="A22" s="13">
        <v>1980</v>
      </c>
      <c r="B22" s="19" t="s">
        <v>102</v>
      </c>
      <c r="C22" s="24">
        <v>260</v>
      </c>
      <c r="D22" s="41">
        <v>1.39</v>
      </c>
      <c r="E22" s="41">
        <v>4.36</v>
      </c>
      <c r="F22" s="28">
        <v>23.6</v>
      </c>
    </row>
    <row r="23" spans="1:6" ht="15">
      <c r="A23" s="10">
        <v>1981</v>
      </c>
      <c r="B23" s="19" t="s">
        <v>134</v>
      </c>
      <c r="C23" s="24">
        <v>254</v>
      </c>
      <c r="D23" s="41">
        <v>1.65</v>
      </c>
      <c r="E23" s="41">
        <v>4.73</v>
      </c>
      <c r="F23" s="28">
        <v>28.2</v>
      </c>
    </row>
    <row r="24" spans="1:7" ht="15">
      <c r="A24" s="10">
        <v>1981</v>
      </c>
      <c r="B24" s="5" t="s">
        <v>147</v>
      </c>
      <c r="C24" s="24">
        <v>352</v>
      </c>
      <c r="D24" s="41">
        <v>1.53</v>
      </c>
      <c r="E24" s="41">
        <v>4.72</v>
      </c>
      <c r="F24" s="28">
        <v>16.8</v>
      </c>
      <c r="G24" t="s">
        <v>295</v>
      </c>
    </row>
    <row r="25" spans="1:6" ht="15">
      <c r="A25" s="14">
        <v>1982</v>
      </c>
      <c r="B25" s="5" t="s">
        <v>148</v>
      </c>
      <c r="C25" s="24">
        <v>571</v>
      </c>
      <c r="D25" s="41">
        <v>1.57</v>
      </c>
      <c r="E25" s="41">
        <v>4.61</v>
      </c>
      <c r="F25" s="28">
        <v>22.8</v>
      </c>
    </row>
    <row r="26" spans="1:6" ht="15">
      <c r="A26" s="14">
        <v>1982</v>
      </c>
      <c r="B26" s="5"/>
      <c r="C26" s="24"/>
      <c r="D26" s="41"/>
      <c r="E26" s="41"/>
      <c r="F26" s="28"/>
    </row>
    <row r="27" spans="1:6" ht="15">
      <c r="A27" s="14">
        <v>1982</v>
      </c>
      <c r="B27" s="5"/>
      <c r="C27" s="24"/>
      <c r="D27" s="41"/>
      <c r="E27" s="41"/>
      <c r="F27" s="28"/>
    </row>
    <row r="28" spans="1:6" ht="15">
      <c r="A28" s="16">
        <v>1983</v>
      </c>
      <c r="B28" s="5" t="s">
        <v>149</v>
      </c>
      <c r="C28" s="24">
        <v>584</v>
      </c>
      <c r="D28" s="41">
        <v>1.59</v>
      </c>
      <c r="E28" s="41">
        <v>4.62</v>
      </c>
      <c r="F28" s="28">
        <v>21.7</v>
      </c>
    </row>
    <row r="29" spans="1:6" ht="15">
      <c r="A29" s="16">
        <v>1983</v>
      </c>
      <c r="B29" s="5"/>
      <c r="C29" s="24"/>
      <c r="D29" s="41"/>
      <c r="E29" s="41"/>
      <c r="F29" s="28"/>
    </row>
    <row r="30" spans="1:6" ht="15">
      <c r="A30" s="5">
        <v>1984</v>
      </c>
      <c r="B30" s="5" t="s">
        <v>150</v>
      </c>
      <c r="C30" s="24">
        <v>317</v>
      </c>
      <c r="D30" s="41">
        <v>1.48</v>
      </c>
      <c r="E30" s="41">
        <v>4.45</v>
      </c>
      <c r="F30" s="28">
        <v>22.6</v>
      </c>
    </row>
    <row r="31" spans="1:6" ht="15">
      <c r="A31" s="15">
        <v>1985</v>
      </c>
      <c r="B31" s="5" t="s">
        <v>151</v>
      </c>
      <c r="C31" s="24">
        <v>359</v>
      </c>
      <c r="D31" s="41">
        <v>1.57</v>
      </c>
      <c r="E31" s="41">
        <v>4.8</v>
      </c>
      <c r="F31" s="28">
        <v>30.2</v>
      </c>
    </row>
    <row r="32" spans="1:6" ht="15">
      <c r="A32" s="15">
        <v>1985</v>
      </c>
      <c r="B32" s="5"/>
      <c r="C32" s="24"/>
      <c r="D32" s="41"/>
      <c r="E32" s="41"/>
      <c r="F32" s="28"/>
    </row>
    <row r="33" spans="1:6" ht="15">
      <c r="A33" s="5">
        <v>1986</v>
      </c>
      <c r="B33" s="5" t="s">
        <v>152</v>
      </c>
      <c r="C33" s="24">
        <v>326</v>
      </c>
      <c r="D33" s="41">
        <v>1.55</v>
      </c>
      <c r="E33" s="41">
        <v>4.67</v>
      </c>
      <c r="F33" s="28">
        <v>18.2</v>
      </c>
    </row>
    <row r="34" spans="1:7" ht="15">
      <c r="A34" s="5">
        <v>1987</v>
      </c>
      <c r="B34" s="5" t="s">
        <v>181</v>
      </c>
      <c r="C34" s="24"/>
      <c r="D34" s="41"/>
      <c r="E34" s="41"/>
      <c r="F34" s="28"/>
      <c r="G34" t="s">
        <v>218</v>
      </c>
    </row>
    <row r="35" spans="1:6" ht="15">
      <c r="A35" s="5">
        <v>1988</v>
      </c>
      <c r="B35" s="5" t="s">
        <v>153</v>
      </c>
      <c r="C35" s="24">
        <v>397</v>
      </c>
      <c r="D35" s="41">
        <v>1.61</v>
      </c>
      <c r="E35" s="41">
        <v>4.91</v>
      </c>
      <c r="F35" s="28">
        <v>20.9</v>
      </c>
    </row>
    <row r="36" spans="1:6" ht="15">
      <c r="A36" s="5">
        <v>1989</v>
      </c>
      <c r="B36" s="5" t="s">
        <v>154</v>
      </c>
      <c r="C36" s="24">
        <v>407</v>
      </c>
      <c r="D36" s="41">
        <v>1.7</v>
      </c>
      <c r="E36" s="41">
        <v>4.91</v>
      </c>
      <c r="F36" s="28">
        <v>27.2</v>
      </c>
    </row>
    <row r="37" spans="1:7" ht="15">
      <c r="A37" s="5">
        <v>1990</v>
      </c>
      <c r="B37" s="19" t="s">
        <v>155</v>
      </c>
      <c r="C37" s="24">
        <v>499</v>
      </c>
      <c r="D37" s="41">
        <v>1.74</v>
      </c>
      <c r="E37" s="41">
        <v>5.15</v>
      </c>
      <c r="F37" s="28">
        <v>23.8</v>
      </c>
      <c r="G37" t="s">
        <v>248</v>
      </c>
    </row>
    <row r="38" spans="1:6" ht="15">
      <c r="A38" s="5">
        <v>1991</v>
      </c>
      <c r="B38" s="5" t="s">
        <v>156</v>
      </c>
      <c r="C38" s="24">
        <v>473</v>
      </c>
      <c r="D38" s="41">
        <v>1.57</v>
      </c>
      <c r="E38" s="41">
        <v>4.74</v>
      </c>
      <c r="F38" s="28">
        <v>27.8</v>
      </c>
    </row>
    <row r="39" spans="1:6" ht="15">
      <c r="A39" s="5">
        <v>1992</v>
      </c>
      <c r="B39" s="5" t="s">
        <v>157</v>
      </c>
      <c r="C39" s="24">
        <v>381</v>
      </c>
      <c r="D39" s="41">
        <v>1.66</v>
      </c>
      <c r="E39" s="41">
        <v>4.78</v>
      </c>
      <c r="F39" s="28">
        <v>42.4</v>
      </c>
    </row>
    <row r="40" spans="1:6" ht="15">
      <c r="A40" s="5">
        <v>1993</v>
      </c>
      <c r="B40" s="5" t="s">
        <v>158</v>
      </c>
      <c r="C40" s="24">
        <v>703</v>
      </c>
      <c r="D40" s="41">
        <v>1.65</v>
      </c>
      <c r="E40" s="41">
        <v>4.76</v>
      </c>
      <c r="F40" s="28">
        <v>32.1</v>
      </c>
    </row>
    <row r="41" spans="1:6" ht="15">
      <c r="A41" s="5">
        <v>1994</v>
      </c>
      <c r="B41" s="5" t="s">
        <v>159</v>
      </c>
      <c r="C41" s="24">
        <v>391</v>
      </c>
      <c r="D41" s="41">
        <v>1.72</v>
      </c>
      <c r="E41" s="41">
        <v>5.12</v>
      </c>
      <c r="F41" s="28">
        <v>19.6</v>
      </c>
    </row>
    <row r="42" spans="1:6" ht="15">
      <c r="A42" s="5">
        <v>1995</v>
      </c>
      <c r="B42" s="5" t="s">
        <v>160</v>
      </c>
      <c r="C42" s="24">
        <v>361</v>
      </c>
      <c r="D42" s="41">
        <v>1.78</v>
      </c>
      <c r="E42" s="41">
        <v>5.26</v>
      </c>
      <c r="F42" s="28">
        <v>33</v>
      </c>
    </row>
    <row r="43" spans="1:6" ht="15">
      <c r="A43" s="5">
        <v>1996</v>
      </c>
      <c r="B43" s="5" t="s">
        <v>161</v>
      </c>
      <c r="C43" s="24">
        <v>526</v>
      </c>
      <c r="D43" s="41">
        <v>1.68</v>
      </c>
      <c r="E43" s="41">
        <v>5.06</v>
      </c>
      <c r="F43" s="28">
        <v>22.9</v>
      </c>
    </row>
    <row r="44" spans="1:6" ht="15">
      <c r="A44" s="5">
        <v>1997</v>
      </c>
      <c r="B44" s="5" t="s">
        <v>162</v>
      </c>
      <c r="C44" s="24">
        <v>241</v>
      </c>
      <c r="D44" s="41">
        <v>1.64</v>
      </c>
      <c r="E44" s="41">
        <v>4.78</v>
      </c>
      <c r="F44" s="28">
        <v>30.2</v>
      </c>
    </row>
    <row r="45" spans="1:6" ht="15">
      <c r="A45" s="5">
        <v>1998</v>
      </c>
      <c r="B45" s="5" t="s">
        <v>163</v>
      </c>
      <c r="C45" s="24">
        <v>226</v>
      </c>
      <c r="D45" s="41">
        <v>1.71</v>
      </c>
      <c r="E45" s="41">
        <v>4.9</v>
      </c>
      <c r="F45" s="28">
        <v>16.1</v>
      </c>
    </row>
    <row r="46" spans="1:7" ht="15">
      <c r="A46" s="5">
        <v>1999</v>
      </c>
      <c r="B46" s="5" t="s">
        <v>119</v>
      </c>
      <c r="C46" s="24">
        <v>844</v>
      </c>
      <c r="D46" s="41">
        <v>1.6</v>
      </c>
      <c r="E46" s="41">
        <v>4.72</v>
      </c>
      <c r="F46" s="28">
        <v>22.9</v>
      </c>
      <c r="G46" t="s">
        <v>252</v>
      </c>
    </row>
    <row r="47" spans="1:6" ht="15">
      <c r="A47" s="5">
        <v>2000</v>
      </c>
      <c r="B47" s="19" t="s">
        <v>120</v>
      </c>
      <c r="C47" s="24">
        <v>294</v>
      </c>
      <c r="D47" s="41">
        <v>1.93</v>
      </c>
      <c r="E47" s="41">
        <v>5.52</v>
      </c>
      <c r="F47" s="28">
        <v>24.5</v>
      </c>
    </row>
    <row r="48" spans="1:6" ht="15">
      <c r="A48" s="5">
        <v>2001</v>
      </c>
      <c r="B48" s="5" t="s">
        <v>121</v>
      </c>
      <c r="C48" s="24">
        <v>272</v>
      </c>
      <c r="D48" s="41">
        <v>1.66</v>
      </c>
      <c r="E48" s="41">
        <v>4.85</v>
      </c>
      <c r="F48" s="28">
        <v>22.8</v>
      </c>
    </row>
    <row r="49" spans="1:7" ht="15">
      <c r="A49" s="5">
        <v>2002</v>
      </c>
      <c r="B49" s="5" t="s">
        <v>122</v>
      </c>
      <c r="C49" s="24">
        <v>172</v>
      </c>
      <c r="D49" s="41">
        <v>1.62</v>
      </c>
      <c r="E49" s="41">
        <v>4.83</v>
      </c>
      <c r="F49" s="28">
        <v>43</v>
      </c>
      <c r="G49" t="s">
        <v>292</v>
      </c>
    </row>
    <row r="50" spans="1:6" ht="15">
      <c r="A50" s="5">
        <v>2003</v>
      </c>
      <c r="B50" s="5" t="s">
        <v>123</v>
      </c>
      <c r="C50" s="24">
        <v>450</v>
      </c>
      <c r="D50" s="41">
        <v>1.72</v>
      </c>
      <c r="E50" s="41">
        <v>5.23</v>
      </c>
      <c r="F50" s="28">
        <v>24.7</v>
      </c>
    </row>
    <row r="51" spans="1:6" ht="15">
      <c r="A51" s="5">
        <v>2004</v>
      </c>
      <c r="B51" s="5" t="s">
        <v>124</v>
      </c>
      <c r="C51" s="24">
        <v>469</v>
      </c>
      <c r="D51" s="41">
        <v>1.75</v>
      </c>
      <c r="E51" s="41">
        <v>5.05</v>
      </c>
      <c r="F51" s="28">
        <v>31.3</v>
      </c>
    </row>
    <row r="52" spans="1:6" ht="15">
      <c r="A52" s="5">
        <v>2005</v>
      </c>
      <c r="B52" s="5" t="s">
        <v>125</v>
      </c>
      <c r="C52" s="24">
        <v>333</v>
      </c>
      <c r="D52" s="41">
        <v>1.66</v>
      </c>
      <c r="E52" s="41">
        <v>4.98</v>
      </c>
      <c r="F52" s="28">
        <v>22.3</v>
      </c>
    </row>
    <row r="53" spans="1:7" ht="15">
      <c r="A53" s="5">
        <v>2006</v>
      </c>
      <c r="B53" s="5" t="s">
        <v>126</v>
      </c>
      <c r="C53" s="24">
        <v>356</v>
      </c>
      <c r="D53" s="41">
        <v>1.64</v>
      </c>
      <c r="E53" s="41">
        <v>4.72</v>
      </c>
      <c r="F53" s="28">
        <v>14.8</v>
      </c>
      <c r="G53" t="s">
        <v>233</v>
      </c>
    </row>
    <row r="54" spans="1:7" ht="15">
      <c r="A54" s="5">
        <v>2007</v>
      </c>
      <c r="B54" s="5" t="s">
        <v>127</v>
      </c>
      <c r="C54" s="24">
        <v>253</v>
      </c>
      <c r="D54" s="41">
        <v>1.59</v>
      </c>
      <c r="E54" s="41">
        <v>4.79</v>
      </c>
      <c r="F54" s="28">
        <v>19.6</v>
      </c>
      <c r="G54" t="s">
        <v>249</v>
      </c>
    </row>
    <row r="55" spans="1:6" ht="15">
      <c r="A55" s="5">
        <v>2008</v>
      </c>
      <c r="B55" s="5" t="s">
        <v>128</v>
      </c>
      <c r="C55" s="24">
        <v>438</v>
      </c>
      <c r="D55" s="41">
        <v>1.76</v>
      </c>
      <c r="E55" s="41">
        <v>5.23</v>
      </c>
      <c r="F55" s="28">
        <v>26.1</v>
      </c>
    </row>
    <row r="56" spans="1:6" ht="15">
      <c r="A56" s="5">
        <v>2009</v>
      </c>
      <c r="B56" s="5" t="s">
        <v>129</v>
      </c>
      <c r="C56" s="24">
        <v>360</v>
      </c>
      <c r="D56" s="41">
        <v>1.59</v>
      </c>
      <c r="E56" s="41">
        <v>4.76</v>
      </c>
      <c r="F56" s="28">
        <v>24</v>
      </c>
    </row>
    <row r="57" spans="1:6" ht="15">
      <c r="A57" s="5">
        <v>2010</v>
      </c>
      <c r="B57" s="5" t="s">
        <v>182</v>
      </c>
      <c r="C57" s="24">
        <v>336</v>
      </c>
      <c r="D57" s="41">
        <v>1.61</v>
      </c>
      <c r="E57" s="41">
        <v>4.69</v>
      </c>
      <c r="F57" s="28">
        <v>15.4</v>
      </c>
    </row>
    <row r="58" spans="1:6" ht="15">
      <c r="A58" s="5">
        <v>2011</v>
      </c>
      <c r="B58" s="5" t="s">
        <v>183</v>
      </c>
      <c r="C58" s="24">
        <v>558</v>
      </c>
      <c r="D58" s="41">
        <v>1.67</v>
      </c>
      <c r="E58" s="41">
        <v>5</v>
      </c>
      <c r="F58" s="28">
        <v>17.6</v>
      </c>
    </row>
    <row r="59" spans="1:6" ht="15">
      <c r="A59" s="35">
        <v>2012</v>
      </c>
      <c r="B59" s="35" t="s">
        <v>174</v>
      </c>
      <c r="C59" s="24">
        <v>775</v>
      </c>
      <c r="D59" s="94">
        <v>1.6</v>
      </c>
      <c r="E59" s="94">
        <v>4.63</v>
      </c>
      <c r="F59" s="28">
        <v>25</v>
      </c>
    </row>
    <row r="60" spans="1:7" ht="15">
      <c r="A60" s="35">
        <v>2013</v>
      </c>
      <c r="B60" s="35" t="s">
        <v>175</v>
      </c>
      <c r="C60" s="22">
        <v>244</v>
      </c>
      <c r="D60" s="96">
        <v>1.46</v>
      </c>
      <c r="E60" s="41">
        <v>4.39</v>
      </c>
      <c r="F60" s="97">
        <v>18.8</v>
      </c>
      <c r="G60" t="s">
        <v>250</v>
      </c>
    </row>
    <row r="62" spans="3:6" ht="15">
      <c r="C62" s="7"/>
      <c r="D62" s="7"/>
      <c r="E62" s="7"/>
      <c r="F62" s="7"/>
    </row>
    <row r="63" spans="3:6" ht="15">
      <c r="C63" s="8"/>
      <c r="D63" s="8"/>
      <c r="E63" s="8"/>
      <c r="F63" s="8"/>
    </row>
  </sheetData>
  <sheetProtection/>
  <mergeCells count="1">
    <mergeCell ref="C1:F1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95" zoomScaleNormal="9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5"/>
  <cols>
    <col min="1" max="1" width="8.8515625" style="0" customWidth="1"/>
    <col min="2" max="2" width="24.28125" style="0" customWidth="1"/>
    <col min="3" max="3" width="8.00390625" style="0" customWidth="1"/>
    <col min="4" max="4" width="14.8515625" style="0" customWidth="1"/>
    <col min="5" max="5" width="16.28125" style="0" customWidth="1"/>
    <col min="6" max="6" width="17.00390625" style="0" customWidth="1"/>
  </cols>
  <sheetData>
    <row r="1" spans="3:6" ht="15">
      <c r="C1" s="98" t="s">
        <v>262</v>
      </c>
      <c r="D1" s="98"/>
      <c r="E1" s="98"/>
      <c r="F1" s="98"/>
    </row>
    <row r="2" spans="2:7" ht="15">
      <c r="B2" s="2"/>
      <c r="C2" s="25" t="s">
        <v>136</v>
      </c>
      <c r="D2" s="25" t="s">
        <v>137</v>
      </c>
      <c r="E2" s="25" t="s">
        <v>138</v>
      </c>
      <c r="F2" s="31" t="s">
        <v>40</v>
      </c>
      <c r="G2" s="3"/>
    </row>
    <row r="3" spans="1:6" ht="15">
      <c r="A3" s="5">
        <v>1969</v>
      </c>
      <c r="B3" s="5" t="s">
        <v>276</v>
      </c>
      <c r="C3" s="25">
        <v>141</v>
      </c>
      <c r="D3" s="41">
        <v>1.58</v>
      </c>
      <c r="E3" s="41">
        <v>4.75</v>
      </c>
      <c r="F3" s="28">
        <v>12.8</v>
      </c>
    </row>
    <row r="4" spans="1:6" ht="15">
      <c r="A4" s="9">
        <v>1970</v>
      </c>
      <c r="B4" s="5" t="s">
        <v>277</v>
      </c>
      <c r="C4" s="25">
        <v>466</v>
      </c>
      <c r="D4" s="41">
        <v>1.51</v>
      </c>
      <c r="E4" s="41">
        <v>4.48</v>
      </c>
      <c r="F4" s="28">
        <v>35.8</v>
      </c>
    </row>
    <row r="5" spans="1:6" ht="15">
      <c r="A5" s="9">
        <v>1970</v>
      </c>
      <c r="B5" s="5" t="s">
        <v>278</v>
      </c>
      <c r="C5" s="25">
        <v>188</v>
      </c>
      <c r="D5" s="41">
        <v>1.64</v>
      </c>
      <c r="E5" s="41">
        <v>4.83</v>
      </c>
      <c r="F5" s="28">
        <v>18.8</v>
      </c>
    </row>
    <row r="6" spans="1:6" ht="15">
      <c r="A6" s="5">
        <v>1971</v>
      </c>
      <c r="B6" s="5" t="s">
        <v>279</v>
      </c>
      <c r="C6" s="25">
        <v>194</v>
      </c>
      <c r="D6" s="41">
        <v>1.56</v>
      </c>
      <c r="E6" s="41">
        <v>4.61</v>
      </c>
      <c r="F6" s="28">
        <v>14.9</v>
      </c>
    </row>
    <row r="7" spans="1:6" ht="15">
      <c r="A7" s="5">
        <v>1972</v>
      </c>
      <c r="B7" s="5" t="s">
        <v>280</v>
      </c>
      <c r="C7" s="25">
        <v>292</v>
      </c>
      <c r="D7" s="41">
        <v>1.61</v>
      </c>
      <c r="E7" s="41">
        <v>4.71</v>
      </c>
      <c r="F7" s="28">
        <v>17.2</v>
      </c>
    </row>
    <row r="8" spans="1:7" ht="15">
      <c r="A8" s="5">
        <v>1973</v>
      </c>
      <c r="B8" s="5" t="s">
        <v>290</v>
      </c>
      <c r="C8" s="25"/>
      <c r="D8" s="41"/>
      <c r="E8" s="41"/>
      <c r="F8" s="28"/>
      <c r="G8" t="s">
        <v>89</v>
      </c>
    </row>
    <row r="9" spans="1:7" ht="15">
      <c r="A9" s="10">
        <v>1974</v>
      </c>
      <c r="B9" s="5" t="s">
        <v>281</v>
      </c>
      <c r="C9" s="25">
        <v>429</v>
      </c>
      <c r="D9" s="41">
        <v>1.5</v>
      </c>
      <c r="E9" s="41">
        <v>4.48</v>
      </c>
      <c r="F9" s="28">
        <v>22.6</v>
      </c>
      <c r="G9" t="s">
        <v>251</v>
      </c>
    </row>
    <row r="10" spans="1:6" ht="15">
      <c r="A10" s="10">
        <v>1974</v>
      </c>
      <c r="B10" s="5" t="s">
        <v>282</v>
      </c>
      <c r="C10" s="25">
        <v>673</v>
      </c>
      <c r="D10" s="41">
        <v>1.66</v>
      </c>
      <c r="E10" s="41">
        <v>4.97</v>
      </c>
      <c r="F10" s="28">
        <v>35.4</v>
      </c>
    </row>
    <row r="11" spans="1:6" ht="15">
      <c r="A11" s="17">
        <v>1975</v>
      </c>
      <c r="B11" s="5" t="s">
        <v>283</v>
      </c>
      <c r="C11" s="25">
        <v>253</v>
      </c>
      <c r="D11" s="41">
        <v>1.64</v>
      </c>
      <c r="E11" s="41">
        <v>4.88</v>
      </c>
      <c r="F11" s="28">
        <v>23</v>
      </c>
    </row>
    <row r="12" spans="1:6" ht="15">
      <c r="A12" s="17">
        <v>1975</v>
      </c>
      <c r="B12" s="5"/>
      <c r="C12" s="25"/>
      <c r="D12" s="41"/>
      <c r="E12" s="41"/>
      <c r="F12" s="28"/>
    </row>
    <row r="13" spans="1:6" ht="15">
      <c r="A13" s="11">
        <v>1976</v>
      </c>
      <c r="B13" s="5" t="s">
        <v>284</v>
      </c>
      <c r="C13" s="25">
        <v>251</v>
      </c>
      <c r="D13" s="41">
        <v>1.69</v>
      </c>
      <c r="E13" s="41">
        <v>5.04</v>
      </c>
      <c r="F13" s="28">
        <v>27.9</v>
      </c>
    </row>
    <row r="14" spans="1:6" ht="15">
      <c r="A14" s="11">
        <v>1976</v>
      </c>
      <c r="B14" s="5" t="s">
        <v>285</v>
      </c>
      <c r="C14" s="25">
        <v>367</v>
      </c>
      <c r="D14" s="41">
        <v>1.66</v>
      </c>
      <c r="E14" s="41">
        <v>4.89</v>
      </c>
      <c r="F14" s="28">
        <v>30.7</v>
      </c>
    </row>
    <row r="15" spans="1:6" ht="15">
      <c r="A15" s="12">
        <v>1977</v>
      </c>
      <c r="B15" s="5" t="s">
        <v>286</v>
      </c>
      <c r="C15" s="25">
        <v>215</v>
      </c>
      <c r="D15" s="41">
        <v>1.49</v>
      </c>
      <c r="E15" s="41">
        <v>4.29</v>
      </c>
      <c r="F15" s="28">
        <v>30.7</v>
      </c>
    </row>
    <row r="16" spans="1:6" ht="15">
      <c r="A16" s="12">
        <v>1977</v>
      </c>
      <c r="B16" s="5" t="s">
        <v>287</v>
      </c>
      <c r="C16" s="25">
        <v>604</v>
      </c>
      <c r="D16" s="41">
        <v>1.57</v>
      </c>
      <c r="E16" s="41">
        <v>4.79</v>
      </c>
      <c r="F16" s="28">
        <v>26.4</v>
      </c>
    </row>
    <row r="17" spans="1:6" ht="15">
      <c r="A17" s="18">
        <v>1978</v>
      </c>
      <c r="B17" s="5" t="s">
        <v>288</v>
      </c>
      <c r="C17" s="25">
        <v>285</v>
      </c>
      <c r="D17" s="41">
        <v>1.81</v>
      </c>
      <c r="E17" s="41">
        <v>5.22</v>
      </c>
      <c r="F17" s="28">
        <v>23.8</v>
      </c>
    </row>
    <row r="18" spans="1:6" ht="15">
      <c r="A18" s="18">
        <v>1978</v>
      </c>
      <c r="B18" s="5"/>
      <c r="C18" s="25"/>
      <c r="D18" s="41"/>
      <c r="E18" s="41"/>
      <c r="F18" s="28"/>
    </row>
    <row r="19" spans="1:6" ht="15">
      <c r="A19" s="5">
        <v>1979</v>
      </c>
      <c r="B19" s="5" t="s">
        <v>289</v>
      </c>
      <c r="C19" s="25">
        <v>175</v>
      </c>
      <c r="D19" s="41">
        <v>1.56</v>
      </c>
      <c r="E19" s="41">
        <v>4.6</v>
      </c>
      <c r="F19" s="28">
        <v>29.2</v>
      </c>
    </row>
    <row r="20" spans="1:6" ht="15">
      <c r="A20" s="5">
        <v>1979</v>
      </c>
      <c r="B20" s="5"/>
      <c r="C20" s="25"/>
      <c r="D20" s="41"/>
      <c r="E20" s="41"/>
      <c r="F20" s="28"/>
    </row>
    <row r="21" spans="1:7" ht="15">
      <c r="A21" s="13">
        <v>1980</v>
      </c>
      <c r="B21" s="5" t="s">
        <v>291</v>
      </c>
      <c r="C21" s="25"/>
      <c r="D21" s="41"/>
      <c r="E21" s="41"/>
      <c r="F21" s="28"/>
      <c r="G21" t="s">
        <v>218</v>
      </c>
    </row>
    <row r="22" spans="1:6" ht="15">
      <c r="A22" s="13">
        <v>1980</v>
      </c>
      <c r="B22" s="5"/>
      <c r="C22" s="25"/>
      <c r="D22" s="41"/>
      <c r="E22" s="41"/>
      <c r="F22" s="28"/>
    </row>
    <row r="23" spans="1:6" ht="15">
      <c r="A23" s="10">
        <v>1981</v>
      </c>
      <c r="B23" s="5" t="s">
        <v>263</v>
      </c>
      <c r="C23" s="25">
        <v>399</v>
      </c>
      <c r="D23" s="41">
        <v>1.5</v>
      </c>
      <c r="E23" s="41">
        <v>4.49</v>
      </c>
      <c r="F23" s="28">
        <v>23.5</v>
      </c>
    </row>
    <row r="24" spans="1:6" ht="15">
      <c r="A24" s="10">
        <v>1981</v>
      </c>
      <c r="B24" s="5"/>
      <c r="C24" s="25"/>
      <c r="D24" s="41"/>
      <c r="E24" s="41"/>
      <c r="F24" s="28"/>
    </row>
    <row r="25" spans="1:6" ht="15">
      <c r="A25" s="14">
        <v>1982</v>
      </c>
      <c r="B25" s="5" t="s">
        <v>264</v>
      </c>
      <c r="C25" s="25">
        <v>350</v>
      </c>
      <c r="D25" s="41">
        <v>1.74</v>
      </c>
      <c r="E25" s="41">
        <v>5.16</v>
      </c>
      <c r="F25" s="28">
        <v>26.9</v>
      </c>
    </row>
    <row r="26" spans="1:6" ht="15">
      <c r="A26" s="14">
        <v>1982</v>
      </c>
      <c r="B26" s="5" t="s">
        <v>265</v>
      </c>
      <c r="C26" s="25">
        <v>559</v>
      </c>
      <c r="D26" s="41">
        <v>1.63</v>
      </c>
      <c r="E26" s="41">
        <v>4.81</v>
      </c>
      <c r="F26" s="28">
        <v>20.7</v>
      </c>
    </row>
    <row r="27" spans="1:6" ht="15">
      <c r="A27" s="14">
        <v>1982</v>
      </c>
      <c r="B27" s="5" t="s">
        <v>266</v>
      </c>
      <c r="C27" s="25">
        <v>222</v>
      </c>
      <c r="D27" s="41">
        <v>1.7</v>
      </c>
      <c r="E27" s="41">
        <v>5.01</v>
      </c>
      <c r="F27" s="28">
        <v>18.7</v>
      </c>
    </row>
    <row r="28" spans="1:6" ht="15">
      <c r="A28" s="16">
        <v>1983</v>
      </c>
      <c r="B28" s="5" t="s">
        <v>267</v>
      </c>
      <c r="C28" s="25">
        <v>292</v>
      </c>
      <c r="D28" s="41">
        <v>1.68</v>
      </c>
      <c r="E28" s="41">
        <v>5.01</v>
      </c>
      <c r="F28" s="28">
        <v>22.5</v>
      </c>
    </row>
    <row r="29" spans="1:6" ht="15">
      <c r="A29" s="16">
        <v>1983</v>
      </c>
      <c r="B29" s="5"/>
      <c r="C29" s="25"/>
      <c r="D29" s="41"/>
      <c r="E29" s="41"/>
      <c r="F29" s="28"/>
    </row>
    <row r="30" spans="1:7" ht="15">
      <c r="A30" s="5">
        <v>1984</v>
      </c>
      <c r="B30" s="5" t="s">
        <v>268</v>
      </c>
      <c r="C30" s="25">
        <v>330</v>
      </c>
      <c r="D30" s="41">
        <v>1.63</v>
      </c>
      <c r="E30" s="41">
        <v>4.82</v>
      </c>
      <c r="F30" s="28">
        <v>20.6</v>
      </c>
      <c r="G30" t="s">
        <v>296</v>
      </c>
    </row>
    <row r="31" spans="1:6" ht="15">
      <c r="A31" s="15">
        <v>1985</v>
      </c>
      <c r="B31" s="5" t="s">
        <v>269</v>
      </c>
      <c r="C31" s="25">
        <v>340</v>
      </c>
      <c r="D31" s="41">
        <v>1.72</v>
      </c>
      <c r="E31" s="41">
        <v>5.13</v>
      </c>
      <c r="F31" s="28">
        <v>17.1</v>
      </c>
    </row>
    <row r="32" spans="1:6" ht="15">
      <c r="A32" s="15">
        <v>1985</v>
      </c>
      <c r="B32" s="5" t="s">
        <v>270</v>
      </c>
      <c r="C32" s="25">
        <v>364</v>
      </c>
      <c r="D32" s="41">
        <v>1.59</v>
      </c>
      <c r="E32" s="41">
        <v>4.68</v>
      </c>
      <c r="F32" s="28">
        <v>15.8</v>
      </c>
    </row>
    <row r="33" spans="1:6" ht="15">
      <c r="A33" s="5">
        <v>1986</v>
      </c>
      <c r="B33" s="5" t="s">
        <v>271</v>
      </c>
      <c r="C33" s="25">
        <v>461</v>
      </c>
      <c r="D33" s="41">
        <v>1.69</v>
      </c>
      <c r="E33" s="41">
        <v>4.9</v>
      </c>
      <c r="F33" s="28">
        <v>38.5</v>
      </c>
    </row>
    <row r="34" spans="1:6" ht="15">
      <c r="A34" s="5">
        <v>1987</v>
      </c>
      <c r="B34" s="5" t="s">
        <v>272</v>
      </c>
      <c r="C34" s="25">
        <v>401</v>
      </c>
      <c r="D34" s="41">
        <v>1.75</v>
      </c>
      <c r="E34" s="41">
        <v>4.99</v>
      </c>
      <c r="F34" s="28">
        <v>22.2</v>
      </c>
    </row>
    <row r="35" spans="1:6" ht="15">
      <c r="A35" s="5">
        <v>1988</v>
      </c>
      <c r="B35" s="5" t="s">
        <v>184</v>
      </c>
      <c r="C35" s="25">
        <v>358</v>
      </c>
      <c r="D35" s="41">
        <v>1.72</v>
      </c>
      <c r="E35" s="41">
        <v>5.08</v>
      </c>
      <c r="F35" s="28">
        <v>18.9</v>
      </c>
    </row>
    <row r="36" spans="1:6" ht="15">
      <c r="A36" s="5">
        <v>1989</v>
      </c>
      <c r="B36" s="5" t="s">
        <v>185</v>
      </c>
      <c r="C36" s="25">
        <v>349</v>
      </c>
      <c r="D36" s="41">
        <v>1.51</v>
      </c>
      <c r="E36" s="41">
        <v>4.72</v>
      </c>
      <c r="F36" s="28">
        <v>39</v>
      </c>
    </row>
    <row r="37" spans="1:6" ht="15">
      <c r="A37" s="5">
        <v>1990</v>
      </c>
      <c r="B37" s="5" t="s">
        <v>186</v>
      </c>
      <c r="C37" s="25">
        <v>272</v>
      </c>
      <c r="D37" s="41">
        <v>1.7</v>
      </c>
      <c r="E37" s="41">
        <v>5.17</v>
      </c>
      <c r="F37" s="28">
        <v>24.9</v>
      </c>
    </row>
    <row r="38" spans="1:6" ht="15">
      <c r="A38" s="5">
        <v>1991</v>
      </c>
      <c r="B38" s="5" t="s">
        <v>187</v>
      </c>
      <c r="C38" s="25">
        <v>465</v>
      </c>
      <c r="D38" s="41">
        <v>1.53</v>
      </c>
      <c r="E38" s="41">
        <v>4.7</v>
      </c>
      <c r="F38" s="28">
        <v>17.2</v>
      </c>
    </row>
    <row r="39" spans="1:6" ht="15">
      <c r="A39" s="5">
        <v>1992</v>
      </c>
      <c r="B39" s="5" t="s">
        <v>188</v>
      </c>
      <c r="C39" s="25">
        <v>323</v>
      </c>
      <c r="D39" s="41">
        <v>1.49</v>
      </c>
      <c r="E39" s="41">
        <v>4.65</v>
      </c>
      <c r="F39" s="28">
        <v>21.5</v>
      </c>
    </row>
    <row r="40" spans="1:6" ht="15">
      <c r="A40" s="5">
        <v>1993</v>
      </c>
      <c r="B40" s="5" t="s">
        <v>189</v>
      </c>
      <c r="C40" s="25">
        <v>322</v>
      </c>
      <c r="D40" s="41">
        <v>1.58</v>
      </c>
      <c r="E40" s="41">
        <v>4.7</v>
      </c>
      <c r="F40" s="28">
        <v>20.2</v>
      </c>
    </row>
    <row r="41" spans="1:6" ht="15">
      <c r="A41" s="5">
        <v>1994</v>
      </c>
      <c r="B41" s="5" t="s">
        <v>190</v>
      </c>
      <c r="C41" s="25">
        <v>214</v>
      </c>
      <c r="D41" s="41">
        <v>1.59</v>
      </c>
      <c r="E41" s="41">
        <v>4.98</v>
      </c>
      <c r="F41" s="28">
        <v>26.8</v>
      </c>
    </row>
    <row r="42" spans="1:7" ht="15">
      <c r="A42" s="5">
        <v>1995</v>
      </c>
      <c r="B42" s="5" t="s">
        <v>191</v>
      </c>
      <c r="C42" s="25">
        <v>407</v>
      </c>
      <c r="D42" s="41">
        <v>1.64</v>
      </c>
      <c r="E42" s="41">
        <v>4.79</v>
      </c>
      <c r="F42" s="28">
        <v>31.3</v>
      </c>
      <c r="G42" t="s">
        <v>273</v>
      </c>
    </row>
    <row r="43" spans="1:6" ht="15">
      <c r="A43" s="5">
        <v>1996</v>
      </c>
      <c r="B43" s="5" t="s">
        <v>192</v>
      </c>
      <c r="C43" s="25">
        <v>463</v>
      </c>
      <c r="D43" s="41">
        <v>1.5</v>
      </c>
      <c r="E43" s="41">
        <v>4.47</v>
      </c>
      <c r="F43" s="28">
        <v>23.4</v>
      </c>
    </row>
    <row r="44" spans="1:7" ht="15">
      <c r="A44" s="5">
        <v>1997</v>
      </c>
      <c r="B44" s="5" t="s">
        <v>193</v>
      </c>
      <c r="C44" s="25">
        <v>531</v>
      </c>
      <c r="D44" s="41">
        <v>1.7</v>
      </c>
      <c r="E44" s="41">
        <v>5.09</v>
      </c>
      <c r="F44" s="28">
        <v>26.6</v>
      </c>
      <c r="G44" t="s">
        <v>274</v>
      </c>
    </row>
    <row r="45" spans="1:6" ht="15">
      <c r="A45" s="5">
        <v>1998</v>
      </c>
      <c r="B45" s="5" t="s">
        <v>194</v>
      </c>
      <c r="C45" s="25">
        <v>383</v>
      </c>
      <c r="D45" s="41">
        <v>1.78</v>
      </c>
      <c r="E45" s="41">
        <v>5.06</v>
      </c>
      <c r="F45" s="28">
        <v>42.9</v>
      </c>
    </row>
    <row r="46" spans="1:6" ht="15">
      <c r="A46" s="5">
        <v>1999</v>
      </c>
      <c r="B46" s="5" t="s">
        <v>195</v>
      </c>
      <c r="C46" s="25">
        <v>390</v>
      </c>
      <c r="D46" s="41">
        <v>1.71</v>
      </c>
      <c r="E46" s="41">
        <v>5.13</v>
      </c>
      <c r="F46" s="28">
        <v>14.5</v>
      </c>
    </row>
    <row r="47" spans="1:6" ht="15">
      <c r="A47" s="5">
        <v>2000</v>
      </c>
      <c r="B47" s="5" t="s">
        <v>196</v>
      </c>
      <c r="C47" s="25">
        <v>478</v>
      </c>
      <c r="D47" s="41">
        <v>1.73</v>
      </c>
      <c r="E47" s="41">
        <v>5.13</v>
      </c>
      <c r="F47" s="28">
        <v>28.2</v>
      </c>
    </row>
    <row r="48" spans="1:6" ht="15">
      <c r="A48" s="5">
        <v>2001</v>
      </c>
      <c r="B48" s="5" t="s">
        <v>197</v>
      </c>
      <c r="C48" s="25">
        <v>188</v>
      </c>
      <c r="D48" s="41">
        <v>1.58</v>
      </c>
      <c r="E48" s="41">
        <v>4.73</v>
      </c>
      <c r="F48" s="28">
        <v>23</v>
      </c>
    </row>
    <row r="49" spans="1:6" ht="15">
      <c r="A49" s="5">
        <v>2002</v>
      </c>
      <c r="B49" s="5" t="s">
        <v>198</v>
      </c>
      <c r="C49" s="25">
        <v>366</v>
      </c>
      <c r="D49" s="41">
        <v>1.4</v>
      </c>
      <c r="E49" s="41">
        <v>4.19</v>
      </c>
      <c r="F49" s="28">
        <v>16.6</v>
      </c>
    </row>
    <row r="50" spans="1:6" ht="15">
      <c r="A50" s="5">
        <v>2003</v>
      </c>
      <c r="B50" s="5" t="s">
        <v>199</v>
      </c>
      <c r="C50" s="25">
        <v>273</v>
      </c>
      <c r="D50" s="41">
        <v>1.6</v>
      </c>
      <c r="E50" s="41">
        <v>4.92</v>
      </c>
      <c r="F50" s="28">
        <v>22.8</v>
      </c>
    </row>
    <row r="51" spans="1:6" ht="15">
      <c r="A51" s="5">
        <v>2004</v>
      </c>
      <c r="B51" s="5" t="s">
        <v>200</v>
      </c>
      <c r="C51" s="25">
        <v>547</v>
      </c>
      <c r="D51" s="41">
        <v>1.61</v>
      </c>
      <c r="E51" s="41">
        <v>4.86</v>
      </c>
      <c r="F51" s="28">
        <v>19.4</v>
      </c>
    </row>
    <row r="52" spans="1:6" ht="15">
      <c r="A52" s="5">
        <v>2005</v>
      </c>
      <c r="B52" s="5" t="s">
        <v>201</v>
      </c>
      <c r="C52" s="25">
        <v>382</v>
      </c>
      <c r="D52" s="41">
        <v>1.46</v>
      </c>
      <c r="E52" s="41">
        <v>4.37</v>
      </c>
      <c r="F52" s="28">
        <v>23.9</v>
      </c>
    </row>
    <row r="53" spans="1:6" ht="15">
      <c r="A53" s="5">
        <v>2006</v>
      </c>
      <c r="B53" s="5" t="s">
        <v>202</v>
      </c>
      <c r="C53" s="25">
        <v>302</v>
      </c>
      <c r="D53" s="41">
        <v>1.63</v>
      </c>
      <c r="E53" s="41">
        <v>4.93</v>
      </c>
      <c r="F53" s="28">
        <v>12.2</v>
      </c>
    </row>
    <row r="54" spans="1:7" ht="15">
      <c r="A54" s="5">
        <v>2007</v>
      </c>
      <c r="B54" s="5" t="s">
        <v>203</v>
      </c>
      <c r="C54" s="25">
        <v>251</v>
      </c>
      <c r="D54" s="41">
        <v>1.58</v>
      </c>
      <c r="E54" s="41">
        <v>4.7</v>
      </c>
      <c r="F54" s="28">
        <v>13.2</v>
      </c>
      <c r="G54" t="s">
        <v>275</v>
      </c>
    </row>
    <row r="55" spans="1:6" ht="15">
      <c r="A55" s="5">
        <v>2008</v>
      </c>
      <c r="B55" s="5" t="s">
        <v>204</v>
      </c>
      <c r="C55" s="25">
        <v>658</v>
      </c>
      <c r="D55" s="41">
        <v>1.7</v>
      </c>
      <c r="E55" s="41">
        <v>4.97</v>
      </c>
      <c r="F55" s="28">
        <v>26.3</v>
      </c>
    </row>
    <row r="56" spans="1:6" ht="15">
      <c r="A56" s="5">
        <v>2009</v>
      </c>
      <c r="B56" s="5" t="s">
        <v>205</v>
      </c>
      <c r="C56" s="25">
        <v>468</v>
      </c>
      <c r="D56" s="41">
        <v>1.6</v>
      </c>
      <c r="E56" s="41">
        <v>4.68</v>
      </c>
      <c r="F56" s="28">
        <v>26.1</v>
      </c>
    </row>
    <row r="57" spans="1:7" ht="15">
      <c r="A57" s="5">
        <v>2010</v>
      </c>
      <c r="B57" s="5" t="s">
        <v>206</v>
      </c>
      <c r="C57" s="25"/>
      <c r="D57" s="41"/>
      <c r="E57" s="41"/>
      <c r="F57" s="28"/>
      <c r="G57" t="s">
        <v>88</v>
      </c>
    </row>
    <row r="58" spans="1:6" ht="15">
      <c r="A58" s="5">
        <v>2011</v>
      </c>
      <c r="B58" s="5" t="s">
        <v>207</v>
      </c>
      <c r="C58" s="25">
        <v>407</v>
      </c>
      <c r="D58" s="41">
        <v>1.75</v>
      </c>
      <c r="E58" s="41">
        <v>5.21</v>
      </c>
      <c r="F58" s="28">
        <v>31.3</v>
      </c>
    </row>
    <row r="59" spans="1:7" ht="15">
      <c r="A59" s="35">
        <v>2012</v>
      </c>
      <c r="B59" s="5" t="s">
        <v>176</v>
      </c>
      <c r="C59" s="25">
        <v>441</v>
      </c>
      <c r="D59" s="94">
        <v>1.6</v>
      </c>
      <c r="E59" s="94">
        <v>4.69</v>
      </c>
      <c r="F59" s="28">
        <v>22.3</v>
      </c>
      <c r="G59" t="s">
        <v>177</v>
      </c>
    </row>
    <row r="60" spans="1:6" ht="15">
      <c r="A60" s="35">
        <v>2013</v>
      </c>
      <c r="B60" s="5" t="s">
        <v>178</v>
      </c>
      <c r="C60" s="22">
        <v>557</v>
      </c>
      <c r="D60" s="96">
        <v>1.69</v>
      </c>
      <c r="E60" s="41">
        <v>5.04</v>
      </c>
      <c r="F60" s="97">
        <v>24.2</v>
      </c>
    </row>
    <row r="62" spans="4:5" ht="15">
      <c r="D62" s="7"/>
      <c r="E62" s="7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="112" zoomScaleNormal="112" zoomScalePageLayoutView="0" workbookViewId="0" topLeftCell="A1">
      <selection activeCell="J5" sqref="J5:J62"/>
    </sheetView>
  </sheetViews>
  <sheetFormatPr defaultColWidth="8.8515625" defaultRowHeight="15"/>
  <cols>
    <col min="1" max="1" width="10.421875" style="0" customWidth="1"/>
    <col min="2" max="2" width="7.00390625" style="0" customWidth="1"/>
    <col min="3" max="3" width="8.57421875" style="0" customWidth="1"/>
    <col min="4" max="4" width="7.28125" style="0" customWidth="1"/>
    <col min="5" max="5" width="7.00390625" style="0" customWidth="1"/>
    <col min="6" max="6" width="6.28125" style="0" customWidth="1"/>
    <col min="7" max="7" width="6.57421875" style="0" customWidth="1"/>
    <col min="8" max="8" width="9.140625" style="0" customWidth="1"/>
    <col min="9" max="9" width="7.421875" style="0" customWidth="1"/>
    <col min="10" max="10" width="7.7109375" style="0" bestFit="1" customWidth="1"/>
    <col min="11" max="11" width="5.7109375" style="0" customWidth="1"/>
    <col min="12" max="12" width="7.7109375" style="0" customWidth="1"/>
    <col min="13" max="13" width="8.8515625" style="0" customWidth="1"/>
    <col min="14" max="14" width="7.8515625" style="0" customWidth="1"/>
    <col min="15" max="15" width="7.28125" style="0" customWidth="1"/>
    <col min="16" max="16" width="7.00390625" style="0" customWidth="1"/>
  </cols>
  <sheetData>
    <row r="1" ht="15">
      <c r="A1" s="39" t="s">
        <v>240</v>
      </c>
    </row>
    <row r="2" ht="15.75" thickBot="1"/>
    <row r="3" spans="1:16" ht="15">
      <c r="A3" s="102" t="s">
        <v>241</v>
      </c>
      <c r="B3" s="104" t="s">
        <v>242</v>
      </c>
      <c r="C3" s="105"/>
      <c r="D3" s="105"/>
      <c r="E3" s="105"/>
      <c r="F3" s="106"/>
      <c r="G3" s="104" t="s">
        <v>243</v>
      </c>
      <c r="H3" s="105"/>
      <c r="I3" s="105"/>
      <c r="J3" s="105"/>
      <c r="K3" s="106"/>
      <c r="L3" s="104" t="s">
        <v>293</v>
      </c>
      <c r="M3" s="105"/>
      <c r="N3" s="105"/>
      <c r="O3" s="105"/>
      <c r="P3" s="106"/>
    </row>
    <row r="4" spans="1:16" ht="15">
      <c r="A4" s="103"/>
      <c r="B4" s="43" t="s">
        <v>244</v>
      </c>
      <c r="C4" s="31" t="s">
        <v>245</v>
      </c>
      <c r="D4" s="31" t="s">
        <v>246</v>
      </c>
      <c r="E4" s="31" t="s">
        <v>247</v>
      </c>
      <c r="F4" s="44" t="s">
        <v>164</v>
      </c>
      <c r="G4" s="62" t="s">
        <v>244</v>
      </c>
      <c r="H4" s="40" t="s">
        <v>245</v>
      </c>
      <c r="I4" s="40" t="s">
        <v>246</v>
      </c>
      <c r="J4" s="40" t="s">
        <v>247</v>
      </c>
      <c r="K4" s="63" t="s">
        <v>164</v>
      </c>
      <c r="L4" s="62" t="s">
        <v>244</v>
      </c>
      <c r="M4" s="40" t="s">
        <v>245</v>
      </c>
      <c r="N4" s="40" t="s">
        <v>246</v>
      </c>
      <c r="O4" s="40" t="s">
        <v>247</v>
      </c>
      <c r="P4" s="63" t="s">
        <v>164</v>
      </c>
    </row>
    <row r="5" spans="1:16" ht="15">
      <c r="A5" s="50">
        <v>1969</v>
      </c>
      <c r="B5" s="45">
        <v>1.5</v>
      </c>
      <c r="C5" s="27">
        <v>1.68</v>
      </c>
      <c r="D5" s="41"/>
      <c r="E5" s="41">
        <v>1.58</v>
      </c>
      <c r="F5" s="46"/>
      <c r="G5" s="45">
        <v>4.33</v>
      </c>
      <c r="H5" s="41">
        <v>4.77</v>
      </c>
      <c r="I5" s="41"/>
      <c r="J5" s="41">
        <v>4.75</v>
      </c>
      <c r="K5" s="46"/>
      <c r="L5" s="64">
        <v>28.5</v>
      </c>
      <c r="M5" s="42">
        <v>33.6</v>
      </c>
      <c r="N5" s="28"/>
      <c r="O5" s="42">
        <v>12.8</v>
      </c>
      <c r="P5" s="65"/>
    </row>
    <row r="6" spans="1:16" ht="15">
      <c r="A6" s="51">
        <v>1970</v>
      </c>
      <c r="B6" s="45">
        <v>1.51</v>
      </c>
      <c r="C6" s="27"/>
      <c r="D6" s="41">
        <v>1.57</v>
      </c>
      <c r="E6" s="41">
        <v>1.51</v>
      </c>
      <c r="F6" s="46">
        <v>1.45</v>
      </c>
      <c r="G6" s="45">
        <v>4.56</v>
      </c>
      <c r="H6" s="41"/>
      <c r="I6" s="41">
        <v>4.57</v>
      </c>
      <c r="J6" s="41">
        <v>4.48</v>
      </c>
      <c r="K6" s="46">
        <v>4.38</v>
      </c>
      <c r="L6" s="64">
        <v>20.2</v>
      </c>
      <c r="M6" s="42"/>
      <c r="N6" s="42">
        <v>26.5</v>
      </c>
      <c r="O6" s="42">
        <v>35.8</v>
      </c>
      <c r="P6" s="65">
        <v>26.3</v>
      </c>
    </row>
    <row r="7" spans="1:16" ht="15">
      <c r="A7" s="51">
        <v>1970</v>
      </c>
      <c r="B7" s="45"/>
      <c r="C7" s="27"/>
      <c r="D7" s="41"/>
      <c r="E7" s="41">
        <v>1.64</v>
      </c>
      <c r="F7" s="46"/>
      <c r="G7" s="45"/>
      <c r="H7" s="41"/>
      <c r="I7" s="41"/>
      <c r="J7" s="41">
        <v>4.83</v>
      </c>
      <c r="K7" s="46"/>
      <c r="L7" s="64"/>
      <c r="M7" s="42"/>
      <c r="N7" s="28"/>
      <c r="O7" s="42">
        <v>18.8</v>
      </c>
      <c r="P7" s="65"/>
    </row>
    <row r="8" spans="1:16" ht="15">
      <c r="A8" s="50">
        <v>1971</v>
      </c>
      <c r="B8" s="45">
        <v>1.75</v>
      </c>
      <c r="C8" s="27">
        <v>1.56</v>
      </c>
      <c r="D8" s="41">
        <v>1.53</v>
      </c>
      <c r="E8" s="41">
        <v>1.56</v>
      </c>
      <c r="F8" s="46">
        <v>1.38</v>
      </c>
      <c r="G8" s="45">
        <v>5.06</v>
      </c>
      <c r="H8" s="41">
        <v>4.66</v>
      </c>
      <c r="I8" s="41">
        <v>4.59</v>
      </c>
      <c r="J8" s="41">
        <v>4.61</v>
      </c>
      <c r="K8" s="46">
        <v>4.14</v>
      </c>
      <c r="L8" s="64">
        <v>28.7</v>
      </c>
      <c r="M8" s="42">
        <v>22.8</v>
      </c>
      <c r="N8" s="42">
        <v>19.6</v>
      </c>
      <c r="O8" s="42">
        <v>14.9</v>
      </c>
      <c r="P8" s="65">
        <v>32.1</v>
      </c>
    </row>
    <row r="9" spans="1:16" ht="15">
      <c r="A9" s="50">
        <v>1972</v>
      </c>
      <c r="B9" s="45">
        <v>1.46</v>
      </c>
      <c r="C9" s="27">
        <v>1.77</v>
      </c>
      <c r="D9" s="41">
        <v>1.68</v>
      </c>
      <c r="E9" s="41">
        <v>1.61</v>
      </c>
      <c r="F9" s="46"/>
      <c r="G9" s="45">
        <v>4.36</v>
      </c>
      <c r="H9" s="41">
        <v>5.13</v>
      </c>
      <c r="I9" s="41">
        <v>5.1</v>
      </c>
      <c r="J9" s="41">
        <v>4.71</v>
      </c>
      <c r="K9" s="46"/>
      <c r="L9" s="64">
        <v>22.1</v>
      </c>
      <c r="M9" s="42">
        <v>14.8</v>
      </c>
      <c r="N9" s="42">
        <v>20.7</v>
      </c>
      <c r="O9" s="42">
        <v>17.2</v>
      </c>
      <c r="P9" s="65"/>
    </row>
    <row r="10" spans="1:16" ht="15">
      <c r="A10" s="50">
        <v>1973</v>
      </c>
      <c r="B10" s="45">
        <v>1.48</v>
      </c>
      <c r="C10" s="27">
        <v>1.67</v>
      </c>
      <c r="D10" s="41">
        <v>1.65</v>
      </c>
      <c r="E10" s="41"/>
      <c r="F10" s="46">
        <v>1.38</v>
      </c>
      <c r="G10" s="45">
        <v>4.59</v>
      </c>
      <c r="H10" s="41">
        <v>4.96</v>
      </c>
      <c r="I10" s="41">
        <v>4.81</v>
      </c>
      <c r="J10" s="41"/>
      <c r="K10" s="46">
        <v>4.18</v>
      </c>
      <c r="L10" s="64">
        <v>30</v>
      </c>
      <c r="M10" s="42">
        <v>27</v>
      </c>
      <c r="N10" s="42">
        <v>29.4</v>
      </c>
      <c r="O10" s="42"/>
      <c r="P10" s="65">
        <v>26.8</v>
      </c>
    </row>
    <row r="11" spans="1:16" ht="15">
      <c r="A11" s="52">
        <v>1974</v>
      </c>
      <c r="B11" s="45">
        <v>1.65</v>
      </c>
      <c r="C11" s="27">
        <v>1.54</v>
      </c>
      <c r="D11" s="41">
        <v>1.646</v>
      </c>
      <c r="E11" s="41">
        <v>1.5</v>
      </c>
      <c r="F11" s="46">
        <v>1.52</v>
      </c>
      <c r="G11" s="45">
        <v>4.76</v>
      </c>
      <c r="H11" s="41">
        <v>4.65</v>
      </c>
      <c r="I11" s="41">
        <v>4.87</v>
      </c>
      <c r="J11" s="41">
        <v>4.48</v>
      </c>
      <c r="K11" s="46">
        <v>4.53</v>
      </c>
      <c r="L11" s="64">
        <v>29.4</v>
      </c>
      <c r="M11" s="42">
        <v>22.4</v>
      </c>
      <c r="N11" s="42">
        <v>25.7</v>
      </c>
      <c r="O11" s="42">
        <v>22.6</v>
      </c>
      <c r="P11" s="65">
        <v>32.3</v>
      </c>
    </row>
    <row r="12" spans="1:16" ht="15">
      <c r="A12" s="52">
        <v>1974</v>
      </c>
      <c r="B12" s="45"/>
      <c r="C12" s="27"/>
      <c r="D12" s="41"/>
      <c r="E12" s="41">
        <v>1.66</v>
      </c>
      <c r="F12" s="46"/>
      <c r="G12" s="45"/>
      <c r="H12" s="41"/>
      <c r="I12" s="41"/>
      <c r="J12" s="41">
        <v>4.97</v>
      </c>
      <c r="K12" s="46"/>
      <c r="L12" s="64"/>
      <c r="M12" s="42"/>
      <c r="N12" s="28"/>
      <c r="O12" s="42">
        <v>35.4</v>
      </c>
      <c r="P12" s="65"/>
    </row>
    <row r="13" spans="1:16" ht="15">
      <c r="A13" s="53">
        <v>1975</v>
      </c>
      <c r="B13" s="45">
        <v>1.77</v>
      </c>
      <c r="C13" s="27">
        <v>1.63</v>
      </c>
      <c r="D13" s="41">
        <v>1.46</v>
      </c>
      <c r="E13" s="41">
        <v>1.64</v>
      </c>
      <c r="F13" s="46">
        <v>1.45</v>
      </c>
      <c r="G13" s="45">
        <v>5.09</v>
      </c>
      <c r="H13" s="41">
        <v>4.98</v>
      </c>
      <c r="I13" s="41">
        <v>4.44</v>
      </c>
      <c r="J13" s="41">
        <v>4.88</v>
      </c>
      <c r="K13" s="46">
        <v>4.35</v>
      </c>
      <c r="L13" s="64">
        <v>27.9</v>
      </c>
      <c r="M13" s="42">
        <v>23.3</v>
      </c>
      <c r="N13" s="42">
        <v>29.4</v>
      </c>
      <c r="O13" s="42">
        <v>23</v>
      </c>
      <c r="P13" s="65">
        <v>22.4</v>
      </c>
    </row>
    <row r="14" spans="1:16" ht="15">
      <c r="A14" s="53">
        <v>1975</v>
      </c>
      <c r="B14" s="45"/>
      <c r="C14" s="27">
        <v>1.7</v>
      </c>
      <c r="D14" s="41"/>
      <c r="E14" s="41"/>
      <c r="F14" s="46"/>
      <c r="G14" s="45"/>
      <c r="H14" s="41">
        <v>4.88</v>
      </c>
      <c r="I14" s="41"/>
      <c r="J14" s="41"/>
      <c r="K14" s="46"/>
      <c r="L14" s="64"/>
      <c r="M14" s="42">
        <v>24</v>
      </c>
      <c r="N14" s="28"/>
      <c r="O14" s="42"/>
      <c r="P14" s="65"/>
    </row>
    <row r="15" spans="1:16" ht="15">
      <c r="A15" s="54">
        <v>1976</v>
      </c>
      <c r="B15" s="45">
        <v>1.53</v>
      </c>
      <c r="C15" s="27">
        <v>1.73</v>
      </c>
      <c r="D15" s="41">
        <v>1.69</v>
      </c>
      <c r="E15" s="41">
        <v>1.69</v>
      </c>
      <c r="F15" s="46">
        <v>1.51</v>
      </c>
      <c r="G15" s="45">
        <v>4.5</v>
      </c>
      <c r="H15" s="41">
        <v>5.12</v>
      </c>
      <c r="I15" s="41">
        <v>4.97</v>
      </c>
      <c r="J15" s="41">
        <v>5.04</v>
      </c>
      <c r="K15" s="46">
        <v>4.51</v>
      </c>
      <c r="L15" s="64">
        <v>24</v>
      </c>
      <c r="M15" s="42">
        <v>23.4</v>
      </c>
      <c r="N15" s="42">
        <v>32.3</v>
      </c>
      <c r="O15" s="42">
        <v>27.9</v>
      </c>
      <c r="P15" s="65">
        <v>15</v>
      </c>
    </row>
    <row r="16" spans="1:16" ht="15">
      <c r="A16" s="54">
        <v>1976</v>
      </c>
      <c r="B16" s="45"/>
      <c r="C16" s="27"/>
      <c r="D16" s="41"/>
      <c r="E16" s="41">
        <v>1.66</v>
      </c>
      <c r="F16" s="46"/>
      <c r="G16" s="45"/>
      <c r="H16" s="41"/>
      <c r="I16" s="41"/>
      <c r="J16" s="41">
        <v>4.89</v>
      </c>
      <c r="K16" s="46"/>
      <c r="L16" s="64"/>
      <c r="M16" s="42"/>
      <c r="N16" s="28"/>
      <c r="O16" s="42">
        <v>30.7</v>
      </c>
      <c r="P16" s="65"/>
    </row>
    <row r="17" spans="1:16" ht="15">
      <c r="A17" s="55">
        <v>1977</v>
      </c>
      <c r="B17" s="45">
        <v>1.78</v>
      </c>
      <c r="C17" s="27">
        <v>1.57</v>
      </c>
      <c r="D17" s="41">
        <v>1.69</v>
      </c>
      <c r="E17" s="41">
        <v>1.49</v>
      </c>
      <c r="F17" s="46"/>
      <c r="G17" s="45">
        <v>5.1</v>
      </c>
      <c r="H17" s="41">
        <v>4.76</v>
      </c>
      <c r="I17" s="41">
        <v>4.87</v>
      </c>
      <c r="J17" s="41">
        <v>4.29</v>
      </c>
      <c r="K17" s="46"/>
      <c r="L17" s="64">
        <v>51.5</v>
      </c>
      <c r="M17" s="42">
        <v>29.1</v>
      </c>
      <c r="N17" s="42">
        <v>21.4</v>
      </c>
      <c r="O17" s="42">
        <v>30.7</v>
      </c>
      <c r="P17" s="65"/>
    </row>
    <row r="18" spans="1:16" ht="15">
      <c r="A18" s="55">
        <v>1977</v>
      </c>
      <c r="B18" s="45"/>
      <c r="C18" s="27"/>
      <c r="D18" s="41"/>
      <c r="E18" s="41">
        <v>1.57</v>
      </c>
      <c r="F18" s="46"/>
      <c r="G18" s="45"/>
      <c r="H18" s="41"/>
      <c r="I18" s="41"/>
      <c r="J18" s="41">
        <v>4.79</v>
      </c>
      <c r="K18" s="46"/>
      <c r="L18" s="64"/>
      <c r="M18" s="42"/>
      <c r="N18" s="28"/>
      <c r="O18" s="42">
        <v>26.4</v>
      </c>
      <c r="P18" s="65"/>
    </row>
    <row r="19" spans="1:16" ht="15">
      <c r="A19" s="56">
        <v>1978</v>
      </c>
      <c r="B19" s="45">
        <v>1.64</v>
      </c>
      <c r="C19" s="27">
        <v>1.73</v>
      </c>
      <c r="D19" s="41">
        <v>1.66</v>
      </c>
      <c r="E19" s="41">
        <v>1.81</v>
      </c>
      <c r="F19" s="46">
        <v>1.44</v>
      </c>
      <c r="G19" s="45">
        <v>4.81</v>
      </c>
      <c r="H19" s="41">
        <v>5.08</v>
      </c>
      <c r="I19" s="41">
        <v>4.8</v>
      </c>
      <c r="J19" s="41">
        <v>5.22</v>
      </c>
      <c r="K19" s="46">
        <v>4.38</v>
      </c>
      <c r="L19" s="64">
        <v>29.2</v>
      </c>
      <c r="M19" s="42">
        <v>16</v>
      </c>
      <c r="N19" s="42">
        <v>20.2</v>
      </c>
      <c r="O19" s="42">
        <v>23.8</v>
      </c>
      <c r="P19" s="65">
        <v>13.9</v>
      </c>
    </row>
    <row r="20" spans="1:16" ht="15">
      <c r="A20" s="56">
        <v>1978</v>
      </c>
      <c r="B20" s="45"/>
      <c r="C20" s="27">
        <v>1.51</v>
      </c>
      <c r="D20" s="41"/>
      <c r="E20" s="41"/>
      <c r="F20" s="46"/>
      <c r="G20" s="45"/>
      <c r="H20" s="41">
        <v>4.57</v>
      </c>
      <c r="I20" s="41"/>
      <c r="J20" s="41"/>
      <c r="K20" s="46"/>
      <c r="L20" s="64"/>
      <c r="M20" s="42">
        <v>15.3</v>
      </c>
      <c r="N20" s="28"/>
      <c r="O20" s="42"/>
      <c r="P20" s="65"/>
    </row>
    <row r="21" spans="1:16" ht="15">
      <c r="A21" s="50">
        <v>1979</v>
      </c>
      <c r="B21" s="45">
        <v>1.54</v>
      </c>
      <c r="C21" s="27">
        <v>1.53</v>
      </c>
      <c r="D21" s="41"/>
      <c r="E21" s="41">
        <v>1.56</v>
      </c>
      <c r="F21" s="46"/>
      <c r="G21" s="45">
        <v>4.63</v>
      </c>
      <c r="H21" s="41">
        <v>4.52</v>
      </c>
      <c r="I21" s="41"/>
      <c r="J21" s="41">
        <v>4.6</v>
      </c>
      <c r="K21" s="46"/>
      <c r="L21" s="64">
        <v>25.8</v>
      </c>
      <c r="M21" s="42">
        <v>18.9</v>
      </c>
      <c r="N21" s="28"/>
      <c r="O21" s="42">
        <v>29.2</v>
      </c>
      <c r="P21" s="65"/>
    </row>
    <row r="22" spans="1:16" ht="15">
      <c r="A22" s="50"/>
      <c r="B22" s="45">
        <v>1.76</v>
      </c>
      <c r="C22" s="27"/>
      <c r="D22" s="41"/>
      <c r="E22" s="41"/>
      <c r="F22" s="46"/>
      <c r="G22" s="45">
        <v>5.09</v>
      </c>
      <c r="H22" s="41"/>
      <c r="I22" s="41"/>
      <c r="J22" s="41"/>
      <c r="K22" s="46"/>
      <c r="L22" s="64">
        <v>15.2</v>
      </c>
      <c r="M22" s="42"/>
      <c r="N22" s="28"/>
      <c r="O22" s="42"/>
      <c r="P22" s="65"/>
    </row>
    <row r="23" spans="1:16" ht="15">
      <c r="A23" s="57">
        <v>1980</v>
      </c>
      <c r="B23" s="45">
        <v>1.63</v>
      </c>
      <c r="C23" s="27">
        <v>1.7</v>
      </c>
      <c r="D23" s="41">
        <v>1.64</v>
      </c>
      <c r="E23" s="41"/>
      <c r="F23" s="46">
        <v>1.66</v>
      </c>
      <c r="G23" s="45">
        <v>4.94</v>
      </c>
      <c r="H23" s="41">
        <v>5.11</v>
      </c>
      <c r="I23" s="41">
        <v>4.79</v>
      </c>
      <c r="J23" s="41"/>
      <c r="K23" s="46">
        <v>4.77</v>
      </c>
      <c r="L23" s="64">
        <v>32.4</v>
      </c>
      <c r="M23" s="42">
        <v>24</v>
      </c>
      <c r="N23" s="42">
        <v>26.9</v>
      </c>
      <c r="O23" s="42"/>
      <c r="P23" s="65">
        <v>33</v>
      </c>
    </row>
    <row r="24" spans="1:16" ht="15">
      <c r="A24" s="57">
        <v>1980</v>
      </c>
      <c r="B24" s="45"/>
      <c r="C24" s="27"/>
      <c r="D24" s="41">
        <v>1.39</v>
      </c>
      <c r="E24" s="41"/>
      <c r="F24" s="46"/>
      <c r="G24" s="45"/>
      <c r="H24" s="41"/>
      <c r="I24" s="41">
        <v>4.36</v>
      </c>
      <c r="J24" s="41"/>
      <c r="K24" s="46"/>
      <c r="L24" s="64"/>
      <c r="M24" s="42"/>
      <c r="N24" s="42">
        <v>23.6</v>
      </c>
      <c r="O24" s="42"/>
      <c r="P24" s="65"/>
    </row>
    <row r="25" spans="1:16" ht="15">
      <c r="A25" s="52">
        <v>1981</v>
      </c>
      <c r="B25" s="45">
        <v>1.73</v>
      </c>
      <c r="C25" s="27">
        <v>1.69</v>
      </c>
      <c r="D25" s="41">
        <v>1.65</v>
      </c>
      <c r="E25" s="41">
        <v>1.5</v>
      </c>
      <c r="F25" s="46"/>
      <c r="G25" s="45">
        <v>4.99</v>
      </c>
      <c r="H25" s="41">
        <v>5.02</v>
      </c>
      <c r="I25" s="41">
        <v>4.73</v>
      </c>
      <c r="J25" s="41">
        <v>4.49</v>
      </c>
      <c r="K25" s="46"/>
      <c r="L25" s="64">
        <v>21.5</v>
      </c>
      <c r="M25" s="42">
        <v>17.6</v>
      </c>
      <c r="N25" s="42">
        <v>28.2</v>
      </c>
      <c r="O25" s="42">
        <v>23.5</v>
      </c>
      <c r="P25" s="65"/>
    </row>
    <row r="26" spans="1:16" ht="15">
      <c r="A26" s="52">
        <v>1981</v>
      </c>
      <c r="B26" s="45"/>
      <c r="C26" s="27"/>
      <c r="D26" s="41">
        <v>1.53</v>
      </c>
      <c r="E26" s="41"/>
      <c r="F26" s="46"/>
      <c r="G26" s="45"/>
      <c r="H26" s="41"/>
      <c r="I26" s="41">
        <v>4.72</v>
      </c>
      <c r="J26" s="41"/>
      <c r="K26" s="46"/>
      <c r="L26" s="64"/>
      <c r="M26" s="42"/>
      <c r="N26" s="42">
        <v>16.8</v>
      </c>
      <c r="O26" s="42"/>
      <c r="P26" s="65"/>
    </row>
    <row r="27" spans="1:16" ht="15">
      <c r="A27" s="58">
        <v>1982</v>
      </c>
      <c r="B27" s="45">
        <v>1.7</v>
      </c>
      <c r="C27" s="27">
        <v>1.77</v>
      </c>
      <c r="D27" s="41">
        <v>1.57</v>
      </c>
      <c r="E27" s="41">
        <v>1.74</v>
      </c>
      <c r="F27" s="46"/>
      <c r="G27" s="45">
        <v>4.98</v>
      </c>
      <c r="H27" s="41">
        <v>5.25</v>
      </c>
      <c r="I27" s="41">
        <v>4.61</v>
      </c>
      <c r="J27" s="41">
        <v>5.16</v>
      </c>
      <c r="K27" s="46"/>
      <c r="L27" s="64">
        <v>21.8</v>
      </c>
      <c r="M27" s="42">
        <v>16</v>
      </c>
      <c r="N27" s="42">
        <v>22.8</v>
      </c>
      <c r="O27" s="42">
        <v>26.9</v>
      </c>
      <c r="P27" s="65"/>
    </row>
    <row r="28" spans="1:16" ht="15">
      <c r="A28" s="58">
        <v>1982</v>
      </c>
      <c r="B28" s="45"/>
      <c r="C28" s="27"/>
      <c r="D28" s="41"/>
      <c r="E28" s="41">
        <v>1.63</v>
      </c>
      <c r="F28" s="46"/>
      <c r="G28" s="45"/>
      <c r="H28" s="41"/>
      <c r="I28" s="41"/>
      <c r="J28" s="41">
        <v>4.81</v>
      </c>
      <c r="K28" s="46"/>
      <c r="L28" s="64"/>
      <c r="M28" s="42"/>
      <c r="N28" s="28"/>
      <c r="O28" s="42">
        <v>20.7</v>
      </c>
      <c r="P28" s="65"/>
    </row>
    <row r="29" spans="1:16" ht="15">
      <c r="A29" s="58">
        <v>1982</v>
      </c>
      <c r="B29" s="45"/>
      <c r="C29" s="27"/>
      <c r="D29" s="41"/>
      <c r="E29" s="41">
        <v>1.7</v>
      </c>
      <c r="F29" s="46"/>
      <c r="G29" s="45"/>
      <c r="H29" s="41"/>
      <c r="I29" s="41"/>
      <c r="J29" s="41">
        <v>5.01</v>
      </c>
      <c r="K29" s="46"/>
      <c r="L29" s="64"/>
      <c r="M29" s="42"/>
      <c r="N29" s="28"/>
      <c r="O29" s="42">
        <v>18.7</v>
      </c>
      <c r="P29" s="65"/>
    </row>
    <row r="30" spans="1:16" ht="15">
      <c r="A30" s="59">
        <v>1983</v>
      </c>
      <c r="B30" s="45">
        <v>1.73</v>
      </c>
      <c r="C30" s="27">
        <v>1.56</v>
      </c>
      <c r="D30" s="41">
        <v>1.59</v>
      </c>
      <c r="E30" s="41">
        <v>1.68</v>
      </c>
      <c r="F30" s="46">
        <v>1.48</v>
      </c>
      <c r="G30" s="45">
        <v>5.17</v>
      </c>
      <c r="H30" s="41">
        <v>4.58</v>
      </c>
      <c r="I30" s="41">
        <v>4.62</v>
      </c>
      <c r="J30" s="41">
        <v>5.01</v>
      </c>
      <c r="K30" s="46">
        <v>4.48</v>
      </c>
      <c r="L30" s="64">
        <v>30.1</v>
      </c>
      <c r="M30" s="42">
        <v>38.5</v>
      </c>
      <c r="N30" s="42">
        <v>21.7</v>
      </c>
      <c r="O30" s="42">
        <v>22.5</v>
      </c>
      <c r="P30" s="65">
        <v>17.6</v>
      </c>
    </row>
    <row r="31" spans="1:16" ht="15">
      <c r="A31" s="59">
        <v>1983</v>
      </c>
      <c r="B31" s="45"/>
      <c r="C31" s="27">
        <v>1.43</v>
      </c>
      <c r="D31" s="41"/>
      <c r="E31" s="41"/>
      <c r="F31" s="46"/>
      <c r="G31" s="45"/>
      <c r="H31" s="41">
        <v>4.22</v>
      </c>
      <c r="I31" s="41"/>
      <c r="J31" s="41"/>
      <c r="K31" s="46"/>
      <c r="L31" s="64"/>
      <c r="M31" s="42">
        <v>16.6</v>
      </c>
      <c r="N31" s="28"/>
      <c r="O31" s="42"/>
      <c r="P31" s="65"/>
    </row>
    <row r="32" spans="1:16" ht="15">
      <c r="A32" s="50">
        <v>1984</v>
      </c>
      <c r="B32" s="45">
        <v>1.53</v>
      </c>
      <c r="C32" s="27">
        <v>1.6</v>
      </c>
      <c r="D32" s="41">
        <v>1.48</v>
      </c>
      <c r="E32" s="41">
        <v>1.63</v>
      </c>
      <c r="F32" s="46"/>
      <c r="G32" s="45">
        <v>4.56</v>
      </c>
      <c r="H32" s="41">
        <v>4.76</v>
      </c>
      <c r="I32" s="41">
        <v>4.45</v>
      </c>
      <c r="J32" s="41">
        <v>4.82</v>
      </c>
      <c r="K32" s="46"/>
      <c r="L32" s="64">
        <v>20.1</v>
      </c>
      <c r="M32" s="42">
        <v>21.3</v>
      </c>
      <c r="N32" s="42">
        <v>22.6</v>
      </c>
      <c r="O32" s="42">
        <v>20.6</v>
      </c>
      <c r="P32" s="65"/>
    </row>
    <row r="33" spans="1:16" ht="15">
      <c r="A33" s="60">
        <v>1985</v>
      </c>
      <c r="B33" s="45">
        <v>1.4</v>
      </c>
      <c r="C33" s="27">
        <v>1.58</v>
      </c>
      <c r="D33" s="41">
        <v>1.57</v>
      </c>
      <c r="E33" s="41">
        <v>1.72</v>
      </c>
      <c r="F33" s="46"/>
      <c r="G33" s="45">
        <v>4.26</v>
      </c>
      <c r="H33" s="41">
        <v>4.65</v>
      </c>
      <c r="I33" s="41">
        <v>4.8</v>
      </c>
      <c r="J33" s="41">
        <v>5.13</v>
      </c>
      <c r="K33" s="46"/>
      <c r="L33" s="64">
        <v>20.9</v>
      </c>
      <c r="M33" s="42">
        <v>29.4</v>
      </c>
      <c r="N33" s="42">
        <v>30.2</v>
      </c>
      <c r="O33" s="42">
        <v>17.1</v>
      </c>
      <c r="P33" s="65"/>
    </row>
    <row r="34" spans="1:16" ht="15">
      <c r="A34" s="60">
        <v>1985</v>
      </c>
      <c r="B34" s="45"/>
      <c r="C34" s="27"/>
      <c r="D34" s="41"/>
      <c r="E34" s="41">
        <v>1.59</v>
      </c>
      <c r="F34" s="46"/>
      <c r="G34" s="45"/>
      <c r="H34" s="41"/>
      <c r="I34" s="41"/>
      <c r="J34" s="41">
        <v>4.68</v>
      </c>
      <c r="K34" s="46"/>
      <c r="L34" s="64"/>
      <c r="M34" s="42"/>
      <c r="N34" s="28"/>
      <c r="O34" s="42">
        <v>15.8</v>
      </c>
      <c r="P34" s="65"/>
    </row>
    <row r="35" spans="1:16" ht="15">
      <c r="A35" s="50">
        <v>1986</v>
      </c>
      <c r="B35" s="45">
        <v>1.77</v>
      </c>
      <c r="C35" s="27">
        <v>1.73</v>
      </c>
      <c r="D35" s="41">
        <v>1.55</v>
      </c>
      <c r="E35" s="41">
        <v>1.69</v>
      </c>
      <c r="F35" s="46">
        <v>1.6</v>
      </c>
      <c r="G35" s="45">
        <v>5.11</v>
      </c>
      <c r="H35" s="41">
        <v>5.08</v>
      </c>
      <c r="I35" s="41">
        <v>4.67</v>
      </c>
      <c r="J35" s="41">
        <v>4.9</v>
      </c>
      <c r="K35" s="46">
        <v>4.71</v>
      </c>
      <c r="L35" s="64">
        <v>23.5</v>
      </c>
      <c r="M35" s="42">
        <v>21.4</v>
      </c>
      <c r="N35" s="42">
        <v>18.2</v>
      </c>
      <c r="O35" s="42">
        <v>38.5</v>
      </c>
      <c r="P35" s="65">
        <v>28.3</v>
      </c>
    </row>
    <row r="36" spans="1:16" ht="15">
      <c r="A36" s="50">
        <v>1987</v>
      </c>
      <c r="B36" s="45">
        <v>1.46</v>
      </c>
      <c r="C36" s="27">
        <v>1.67</v>
      </c>
      <c r="D36" s="41"/>
      <c r="E36" s="41">
        <v>1.75</v>
      </c>
      <c r="F36" s="46">
        <v>1.46</v>
      </c>
      <c r="G36" s="45">
        <v>4.39</v>
      </c>
      <c r="H36" s="41">
        <v>4.9</v>
      </c>
      <c r="I36" s="41"/>
      <c r="J36" s="41">
        <v>4.99</v>
      </c>
      <c r="K36" s="46">
        <v>4.27</v>
      </c>
      <c r="L36" s="64">
        <v>24.9</v>
      </c>
      <c r="M36" s="42">
        <v>20.4</v>
      </c>
      <c r="N36" s="28"/>
      <c r="O36" s="42">
        <v>22.2</v>
      </c>
      <c r="P36" s="65">
        <v>24.9</v>
      </c>
    </row>
    <row r="37" spans="1:16" ht="15">
      <c r="A37" s="50">
        <v>1988</v>
      </c>
      <c r="B37" s="45"/>
      <c r="C37" s="27">
        <v>1.71</v>
      </c>
      <c r="D37" s="41">
        <v>1.61</v>
      </c>
      <c r="E37" s="41">
        <v>1.72</v>
      </c>
      <c r="F37" s="46"/>
      <c r="G37" s="45"/>
      <c r="H37" s="41">
        <v>4.92</v>
      </c>
      <c r="I37" s="41">
        <v>4.91</v>
      </c>
      <c r="J37" s="41">
        <v>5.08</v>
      </c>
      <c r="K37" s="46"/>
      <c r="L37" s="64"/>
      <c r="M37" s="42">
        <v>24.8</v>
      </c>
      <c r="N37" s="42">
        <v>20.9</v>
      </c>
      <c r="O37" s="42">
        <v>18.9</v>
      </c>
      <c r="P37" s="65"/>
    </row>
    <row r="38" spans="1:16" ht="15">
      <c r="A38" s="50">
        <v>1989</v>
      </c>
      <c r="B38" s="45">
        <v>1.52</v>
      </c>
      <c r="C38" s="27">
        <v>1.81</v>
      </c>
      <c r="D38" s="41">
        <v>1.7</v>
      </c>
      <c r="E38" s="41">
        <v>1.51</v>
      </c>
      <c r="F38" s="46">
        <v>1.53</v>
      </c>
      <c r="G38" s="45">
        <v>4.53</v>
      </c>
      <c r="H38" s="41">
        <v>5.36</v>
      </c>
      <c r="I38" s="41">
        <v>4.91</v>
      </c>
      <c r="J38" s="41">
        <v>4.72</v>
      </c>
      <c r="K38" s="46">
        <v>4.56</v>
      </c>
      <c r="L38" s="64">
        <v>20.5</v>
      </c>
      <c r="M38" s="42">
        <v>24.3</v>
      </c>
      <c r="N38" s="42">
        <v>27.2</v>
      </c>
      <c r="O38" s="42">
        <v>39</v>
      </c>
      <c r="P38" s="65">
        <v>29.1</v>
      </c>
    </row>
    <row r="39" spans="1:16" ht="15">
      <c r="A39" s="50">
        <v>1990</v>
      </c>
      <c r="B39" s="45">
        <v>1.49</v>
      </c>
      <c r="C39" s="27">
        <v>1.44</v>
      </c>
      <c r="D39" s="41">
        <v>1.74</v>
      </c>
      <c r="E39" s="41">
        <v>1.7</v>
      </c>
      <c r="F39" s="46">
        <v>1.6</v>
      </c>
      <c r="G39" s="45">
        <v>4.37</v>
      </c>
      <c r="H39" s="41">
        <v>4.39</v>
      </c>
      <c r="I39" s="41">
        <v>5.15</v>
      </c>
      <c r="J39" s="41">
        <v>5.17</v>
      </c>
      <c r="K39" s="46">
        <v>4.65</v>
      </c>
      <c r="L39" s="64">
        <v>27.2</v>
      </c>
      <c r="M39" s="42">
        <v>17.1</v>
      </c>
      <c r="N39" s="42">
        <v>23.8</v>
      </c>
      <c r="O39" s="42">
        <v>24.9</v>
      </c>
      <c r="P39" s="65">
        <v>19.8</v>
      </c>
    </row>
    <row r="40" spans="1:16" ht="15">
      <c r="A40" s="50">
        <v>1991</v>
      </c>
      <c r="B40" s="45">
        <v>1.7</v>
      </c>
      <c r="C40" s="27">
        <v>1.34</v>
      </c>
      <c r="D40" s="41">
        <v>1.57</v>
      </c>
      <c r="E40" s="41">
        <v>1.53</v>
      </c>
      <c r="F40" s="46">
        <v>1.55</v>
      </c>
      <c r="G40" s="45">
        <v>4.86</v>
      </c>
      <c r="H40" s="41">
        <v>4.07</v>
      </c>
      <c r="I40" s="41">
        <v>4.74</v>
      </c>
      <c r="J40" s="41">
        <v>4.7</v>
      </c>
      <c r="K40" s="46">
        <v>4.59</v>
      </c>
      <c r="L40" s="64">
        <v>33.6</v>
      </c>
      <c r="M40" s="42">
        <v>16.1</v>
      </c>
      <c r="N40" s="42">
        <v>27.8</v>
      </c>
      <c r="O40" s="42">
        <v>17.2</v>
      </c>
      <c r="P40" s="65">
        <v>24.2</v>
      </c>
    </row>
    <row r="41" spans="1:16" ht="15">
      <c r="A41" s="50">
        <v>1992</v>
      </c>
      <c r="B41" s="45">
        <v>1.76</v>
      </c>
      <c r="C41" s="27">
        <v>1.59</v>
      </c>
      <c r="D41" s="41">
        <v>1.66</v>
      </c>
      <c r="E41" s="41">
        <v>1.49</v>
      </c>
      <c r="F41" s="46">
        <v>1.84</v>
      </c>
      <c r="G41" s="45">
        <v>5.03</v>
      </c>
      <c r="H41" s="41">
        <v>4.65</v>
      </c>
      <c r="I41" s="41">
        <v>4.78</v>
      </c>
      <c r="J41" s="41">
        <v>4.65</v>
      </c>
      <c r="K41" s="46">
        <v>5.39</v>
      </c>
      <c r="L41" s="64">
        <v>22.1</v>
      </c>
      <c r="M41" s="42">
        <v>24.8</v>
      </c>
      <c r="N41" s="42">
        <v>42.4</v>
      </c>
      <c r="O41" s="42">
        <v>21.5</v>
      </c>
      <c r="P41" s="65">
        <v>30.7</v>
      </c>
    </row>
    <row r="42" spans="1:16" ht="15">
      <c r="A42" s="50">
        <v>1993</v>
      </c>
      <c r="B42" s="45">
        <v>1.8</v>
      </c>
      <c r="C42" s="27">
        <v>1.6</v>
      </c>
      <c r="D42" s="41">
        <v>1.65</v>
      </c>
      <c r="E42" s="41">
        <v>1.58</v>
      </c>
      <c r="F42" s="46">
        <v>1.45</v>
      </c>
      <c r="G42" s="45">
        <v>5.06</v>
      </c>
      <c r="H42" s="41">
        <v>4.86</v>
      </c>
      <c r="I42" s="41">
        <v>4.76</v>
      </c>
      <c r="J42" s="41">
        <v>4.7</v>
      </c>
      <c r="K42" s="46">
        <v>4.48</v>
      </c>
      <c r="L42" s="64">
        <v>36.5</v>
      </c>
      <c r="M42" s="42">
        <v>23.5</v>
      </c>
      <c r="N42" s="42">
        <v>32.1</v>
      </c>
      <c r="O42" s="42">
        <v>20.2</v>
      </c>
      <c r="P42" s="65">
        <v>25.5</v>
      </c>
    </row>
    <row r="43" spans="1:16" ht="15">
      <c r="A43" s="50">
        <v>1994</v>
      </c>
      <c r="B43" s="45">
        <v>1.78</v>
      </c>
      <c r="C43" s="27">
        <v>1.69</v>
      </c>
      <c r="D43" s="41">
        <v>1.72</v>
      </c>
      <c r="E43" s="41">
        <v>1.59</v>
      </c>
      <c r="F43" s="46">
        <v>1.47</v>
      </c>
      <c r="G43" s="45">
        <v>5.11</v>
      </c>
      <c r="H43" s="41">
        <v>5.13</v>
      </c>
      <c r="I43" s="41">
        <v>5.12</v>
      </c>
      <c r="J43" s="41">
        <v>4.98</v>
      </c>
      <c r="K43" s="46">
        <v>4.44</v>
      </c>
      <c r="L43" s="64">
        <v>28.2</v>
      </c>
      <c r="M43" s="42">
        <v>20.1</v>
      </c>
      <c r="N43" s="42">
        <v>19.6</v>
      </c>
      <c r="O43" s="42">
        <v>26.8</v>
      </c>
      <c r="P43" s="65">
        <v>16.9</v>
      </c>
    </row>
    <row r="44" spans="1:16" ht="15">
      <c r="A44" s="50">
        <v>1995</v>
      </c>
      <c r="B44" s="45">
        <v>1.58</v>
      </c>
      <c r="C44" s="27">
        <v>1.51</v>
      </c>
      <c r="D44" s="41">
        <v>1.78</v>
      </c>
      <c r="E44" s="41">
        <v>1.64</v>
      </c>
      <c r="F44" s="46">
        <v>1.55</v>
      </c>
      <c r="G44" s="45">
        <v>4.52</v>
      </c>
      <c r="H44" s="41">
        <v>4.6</v>
      </c>
      <c r="I44" s="41">
        <v>5.26</v>
      </c>
      <c r="J44" s="41">
        <v>4.79</v>
      </c>
      <c r="K44" s="46">
        <v>4.6</v>
      </c>
      <c r="L44" s="64">
        <v>22.9</v>
      </c>
      <c r="M44" s="42">
        <v>21.4</v>
      </c>
      <c r="N44" s="42">
        <v>33</v>
      </c>
      <c r="O44" s="42">
        <v>31.3</v>
      </c>
      <c r="P44" s="65">
        <v>23.6</v>
      </c>
    </row>
    <row r="45" spans="1:16" ht="15">
      <c r="A45" s="50">
        <v>1996</v>
      </c>
      <c r="B45" s="45">
        <v>1.44</v>
      </c>
      <c r="C45" s="27">
        <v>1.6</v>
      </c>
      <c r="D45" s="41">
        <v>1.68</v>
      </c>
      <c r="E45" s="41">
        <v>1.5</v>
      </c>
      <c r="F45" s="46"/>
      <c r="G45" s="45">
        <v>4.29</v>
      </c>
      <c r="H45" s="41">
        <v>4.74</v>
      </c>
      <c r="I45" s="41">
        <v>5.06</v>
      </c>
      <c r="J45" s="41">
        <v>4.47</v>
      </c>
      <c r="K45" s="46"/>
      <c r="L45" s="64">
        <v>14.7</v>
      </c>
      <c r="M45" s="42">
        <v>20.6</v>
      </c>
      <c r="N45" s="42">
        <v>22.9</v>
      </c>
      <c r="O45" s="42">
        <v>23.4</v>
      </c>
      <c r="P45" s="65"/>
    </row>
    <row r="46" spans="1:16" ht="15">
      <c r="A46" s="50">
        <v>1997</v>
      </c>
      <c r="B46" s="45">
        <v>1.65</v>
      </c>
      <c r="C46" s="27">
        <v>1.52</v>
      </c>
      <c r="D46" s="41">
        <v>1.64</v>
      </c>
      <c r="E46" s="41">
        <v>1.7</v>
      </c>
      <c r="F46" s="46">
        <v>1.43</v>
      </c>
      <c r="G46" s="45">
        <v>4.94</v>
      </c>
      <c r="H46" s="41">
        <v>4.66</v>
      </c>
      <c r="I46" s="41">
        <v>4.78</v>
      </c>
      <c r="J46" s="41">
        <v>5.09</v>
      </c>
      <c r="K46" s="46">
        <v>4.23</v>
      </c>
      <c r="L46" s="64">
        <v>16.8</v>
      </c>
      <c r="M46" s="42">
        <v>24.3</v>
      </c>
      <c r="N46" s="42">
        <v>30.2</v>
      </c>
      <c r="O46" s="42">
        <v>26.6</v>
      </c>
      <c r="P46" s="65">
        <v>12.6</v>
      </c>
    </row>
    <row r="47" spans="1:16" ht="15">
      <c r="A47" s="50">
        <v>1998</v>
      </c>
      <c r="B47" s="45">
        <v>1.6</v>
      </c>
      <c r="C47" s="27">
        <v>1.47</v>
      </c>
      <c r="D47" s="41">
        <v>1.71</v>
      </c>
      <c r="E47" s="41">
        <v>1.78</v>
      </c>
      <c r="F47" s="46">
        <v>1.55</v>
      </c>
      <c r="G47" s="45">
        <v>4.78</v>
      </c>
      <c r="H47" s="41">
        <v>4.46</v>
      </c>
      <c r="I47" s="41">
        <v>4.9</v>
      </c>
      <c r="J47" s="41">
        <v>5.06</v>
      </c>
      <c r="K47" s="46">
        <v>4.61</v>
      </c>
      <c r="L47" s="64">
        <v>16.7</v>
      </c>
      <c r="M47" s="42">
        <v>24.9</v>
      </c>
      <c r="N47" s="42">
        <v>16.1</v>
      </c>
      <c r="O47" s="42">
        <v>42.9</v>
      </c>
      <c r="P47" s="65">
        <v>15.1</v>
      </c>
    </row>
    <row r="48" spans="1:16" ht="15">
      <c r="A48" s="50">
        <v>1999</v>
      </c>
      <c r="B48" s="45">
        <v>1.35</v>
      </c>
      <c r="C48" s="27">
        <v>1.39</v>
      </c>
      <c r="D48" s="41">
        <v>1.6</v>
      </c>
      <c r="E48" s="41">
        <v>1.71</v>
      </c>
      <c r="F48" s="46"/>
      <c r="G48" s="45">
        <v>3.92</v>
      </c>
      <c r="H48" s="41">
        <v>4.29</v>
      </c>
      <c r="I48" s="41">
        <v>4.72</v>
      </c>
      <c r="J48" s="41">
        <v>5.13</v>
      </c>
      <c r="K48" s="46"/>
      <c r="L48" s="64">
        <v>17.7</v>
      </c>
      <c r="M48" s="42">
        <v>12</v>
      </c>
      <c r="N48" s="42">
        <v>22.9</v>
      </c>
      <c r="O48" s="42">
        <v>14.5</v>
      </c>
      <c r="P48" s="65"/>
    </row>
    <row r="49" spans="1:16" ht="15">
      <c r="A49" s="50">
        <v>2000</v>
      </c>
      <c r="B49" s="45">
        <v>1.72</v>
      </c>
      <c r="C49" s="27">
        <v>1.67</v>
      </c>
      <c r="D49" s="41">
        <v>1.93</v>
      </c>
      <c r="E49" s="41">
        <v>1.73</v>
      </c>
      <c r="F49" s="46"/>
      <c r="G49" s="45">
        <v>5.14</v>
      </c>
      <c r="H49" s="41">
        <v>4.92</v>
      </c>
      <c r="I49" s="41">
        <v>5.52</v>
      </c>
      <c r="J49" s="41">
        <v>5.13</v>
      </c>
      <c r="K49" s="46"/>
      <c r="L49" s="64">
        <v>21.6</v>
      </c>
      <c r="M49" s="42">
        <v>26.1</v>
      </c>
      <c r="N49" s="42">
        <v>24.5</v>
      </c>
      <c r="O49" s="42">
        <v>28.2</v>
      </c>
      <c r="P49" s="65"/>
    </row>
    <row r="50" spans="1:16" ht="15">
      <c r="A50" s="50">
        <v>2001</v>
      </c>
      <c r="B50" s="45">
        <v>1.46</v>
      </c>
      <c r="C50" s="27">
        <v>1.65</v>
      </c>
      <c r="D50" s="41">
        <v>1.66</v>
      </c>
      <c r="E50" s="41">
        <v>1.58</v>
      </c>
      <c r="F50" s="46">
        <v>1.43</v>
      </c>
      <c r="G50" s="45">
        <v>4.42</v>
      </c>
      <c r="H50" s="41">
        <v>4.89</v>
      </c>
      <c r="I50" s="41">
        <v>4.85</v>
      </c>
      <c r="J50" s="41">
        <v>4.73</v>
      </c>
      <c r="K50" s="46">
        <v>4.35</v>
      </c>
      <c r="L50" s="64">
        <v>12.9</v>
      </c>
      <c r="M50" s="42">
        <v>28</v>
      </c>
      <c r="N50" s="42">
        <v>22.8</v>
      </c>
      <c r="O50" s="42">
        <v>23</v>
      </c>
      <c r="P50" s="65">
        <v>12.2</v>
      </c>
    </row>
    <row r="51" spans="1:16" ht="15">
      <c r="A51" s="50">
        <v>2002</v>
      </c>
      <c r="B51" s="45">
        <v>1.69</v>
      </c>
      <c r="C51" s="30">
        <v>1.49</v>
      </c>
      <c r="D51" s="41">
        <v>1.62</v>
      </c>
      <c r="E51" s="41">
        <v>1.4</v>
      </c>
      <c r="F51" s="46">
        <v>1.55</v>
      </c>
      <c r="G51" s="45">
        <v>5.02</v>
      </c>
      <c r="H51" s="41">
        <v>4.53</v>
      </c>
      <c r="I51" s="41">
        <v>4.83</v>
      </c>
      <c r="J51" s="41">
        <v>4.19</v>
      </c>
      <c r="K51" s="46">
        <v>4.51</v>
      </c>
      <c r="L51" s="64">
        <v>23.4</v>
      </c>
      <c r="M51" s="42">
        <v>19.3</v>
      </c>
      <c r="N51" s="42">
        <v>43</v>
      </c>
      <c r="O51" s="42">
        <v>16.6</v>
      </c>
      <c r="P51" s="65">
        <v>23.2</v>
      </c>
    </row>
    <row r="52" spans="1:16" ht="15">
      <c r="A52" s="50">
        <v>2003</v>
      </c>
      <c r="B52" s="45">
        <v>1.66</v>
      </c>
      <c r="C52" s="27">
        <v>1.51</v>
      </c>
      <c r="D52" s="41">
        <v>1.72</v>
      </c>
      <c r="E52" s="41">
        <v>1.6</v>
      </c>
      <c r="F52" s="46">
        <v>1.37</v>
      </c>
      <c r="G52" s="45">
        <v>4.95</v>
      </c>
      <c r="H52" s="41">
        <v>4.46</v>
      </c>
      <c r="I52" s="41">
        <v>5.23</v>
      </c>
      <c r="J52" s="41">
        <v>4.92</v>
      </c>
      <c r="K52" s="46">
        <v>4.28</v>
      </c>
      <c r="L52" s="64">
        <v>22.4</v>
      </c>
      <c r="M52" s="42">
        <v>38.1</v>
      </c>
      <c r="N52" s="42">
        <v>24.7</v>
      </c>
      <c r="O52" s="42">
        <v>22.8</v>
      </c>
      <c r="P52" s="65">
        <v>11.3</v>
      </c>
    </row>
    <row r="53" spans="1:16" ht="15">
      <c r="A53" s="50">
        <v>2004</v>
      </c>
      <c r="B53" s="45">
        <v>1.48</v>
      </c>
      <c r="C53" s="27">
        <v>1.61</v>
      </c>
      <c r="D53" s="41">
        <v>1.75</v>
      </c>
      <c r="E53" s="41">
        <v>1.61</v>
      </c>
      <c r="F53" s="46"/>
      <c r="G53" s="45">
        <v>4.52</v>
      </c>
      <c r="H53" s="41">
        <v>4.85</v>
      </c>
      <c r="I53" s="41">
        <v>5.05</v>
      </c>
      <c r="J53" s="41">
        <v>4.86</v>
      </c>
      <c r="K53" s="46"/>
      <c r="L53" s="64">
        <v>21.7</v>
      </c>
      <c r="M53" s="42">
        <v>14</v>
      </c>
      <c r="N53" s="42">
        <v>31.3</v>
      </c>
      <c r="O53" s="42">
        <v>19.4</v>
      </c>
      <c r="P53" s="65"/>
    </row>
    <row r="54" spans="1:16" ht="15">
      <c r="A54" s="50">
        <v>2005</v>
      </c>
      <c r="B54" s="45">
        <v>1.56</v>
      </c>
      <c r="C54" s="27">
        <v>1.48</v>
      </c>
      <c r="D54" s="41">
        <v>1.66</v>
      </c>
      <c r="E54" s="41">
        <v>1.46</v>
      </c>
      <c r="F54" s="46"/>
      <c r="G54" s="45">
        <v>4.6</v>
      </c>
      <c r="H54" s="41">
        <v>4.6</v>
      </c>
      <c r="I54" s="41">
        <v>4.98</v>
      </c>
      <c r="J54" s="41">
        <v>4.37</v>
      </c>
      <c r="K54" s="46"/>
      <c r="L54" s="64">
        <v>20.2</v>
      </c>
      <c r="M54" s="42">
        <v>19.3</v>
      </c>
      <c r="N54" s="42">
        <v>22.3</v>
      </c>
      <c r="O54" s="42">
        <v>23.9</v>
      </c>
      <c r="P54" s="65"/>
    </row>
    <row r="55" spans="1:16" ht="15">
      <c r="A55" s="50">
        <v>2006</v>
      </c>
      <c r="B55" s="45">
        <v>1.6</v>
      </c>
      <c r="C55" s="27">
        <v>1.41</v>
      </c>
      <c r="D55" s="41">
        <v>1.64</v>
      </c>
      <c r="E55" s="41">
        <v>1.63</v>
      </c>
      <c r="F55" s="46">
        <v>1.37</v>
      </c>
      <c r="G55" s="45">
        <v>4.6</v>
      </c>
      <c r="H55" s="41">
        <v>4.28</v>
      </c>
      <c r="I55" s="41">
        <v>4.72</v>
      </c>
      <c r="J55" s="41">
        <v>4.93</v>
      </c>
      <c r="K55" s="46">
        <v>4.08</v>
      </c>
      <c r="L55" s="64">
        <v>13.7</v>
      </c>
      <c r="M55" s="42">
        <v>32.3</v>
      </c>
      <c r="N55" s="42">
        <v>14.8</v>
      </c>
      <c r="O55" s="42">
        <v>12.2</v>
      </c>
      <c r="P55" s="65">
        <v>12.7</v>
      </c>
    </row>
    <row r="56" spans="1:16" ht="15">
      <c r="A56" s="50">
        <v>2007</v>
      </c>
      <c r="B56" s="45">
        <v>1.6</v>
      </c>
      <c r="C56" s="27">
        <v>1.55</v>
      </c>
      <c r="D56" s="41">
        <v>1.59</v>
      </c>
      <c r="E56" s="41">
        <v>1.58</v>
      </c>
      <c r="F56" s="46"/>
      <c r="G56" s="45">
        <v>4.77</v>
      </c>
      <c r="H56" s="41">
        <v>4.48</v>
      </c>
      <c r="I56" s="41">
        <v>4.79</v>
      </c>
      <c r="J56" s="41">
        <v>4.7</v>
      </c>
      <c r="K56" s="46"/>
      <c r="L56" s="64">
        <v>17.8</v>
      </c>
      <c r="M56" s="42">
        <v>26.2</v>
      </c>
      <c r="N56" s="42">
        <v>19.6</v>
      </c>
      <c r="O56" s="42">
        <v>13.2</v>
      </c>
      <c r="P56" s="65"/>
    </row>
    <row r="57" spans="1:16" ht="15">
      <c r="A57" s="50">
        <v>2008</v>
      </c>
      <c r="B57" s="45">
        <v>1.61</v>
      </c>
      <c r="C57" s="27">
        <v>1.71</v>
      </c>
      <c r="D57" s="41">
        <v>1.76</v>
      </c>
      <c r="E57" s="41">
        <v>1.7</v>
      </c>
      <c r="F57" s="46">
        <v>1.48</v>
      </c>
      <c r="G57" s="45">
        <v>4.73</v>
      </c>
      <c r="H57" s="41">
        <v>4.82</v>
      </c>
      <c r="I57" s="41">
        <v>5.23</v>
      </c>
      <c r="J57" s="41">
        <v>4.97</v>
      </c>
      <c r="K57" s="46">
        <v>4.45</v>
      </c>
      <c r="L57" s="64">
        <v>24.8</v>
      </c>
      <c r="M57" s="42">
        <v>14.5</v>
      </c>
      <c r="N57" s="42">
        <v>26.1</v>
      </c>
      <c r="O57" s="42">
        <v>26.3</v>
      </c>
      <c r="P57" s="65">
        <v>22</v>
      </c>
    </row>
    <row r="58" spans="1:16" ht="15">
      <c r="A58" s="50">
        <v>2009</v>
      </c>
      <c r="B58" s="45">
        <v>1.69</v>
      </c>
      <c r="C58" s="27">
        <v>1.62</v>
      </c>
      <c r="D58" s="41">
        <v>1.59</v>
      </c>
      <c r="E58" s="41">
        <v>1.6</v>
      </c>
      <c r="F58" s="46">
        <v>1.49</v>
      </c>
      <c r="G58" s="45">
        <v>4.94</v>
      </c>
      <c r="H58" s="41">
        <v>4.77</v>
      </c>
      <c r="I58" s="41">
        <v>4.76</v>
      </c>
      <c r="J58" s="41">
        <v>4.68</v>
      </c>
      <c r="K58" s="46">
        <v>4.56</v>
      </c>
      <c r="L58" s="64">
        <v>25.8</v>
      </c>
      <c r="M58" s="42">
        <v>22.8</v>
      </c>
      <c r="N58" s="42">
        <v>24</v>
      </c>
      <c r="O58" s="42">
        <v>26.1</v>
      </c>
      <c r="P58" s="65">
        <v>15.9</v>
      </c>
    </row>
    <row r="59" spans="1:16" ht="15">
      <c r="A59" s="50">
        <v>2010</v>
      </c>
      <c r="B59" s="45">
        <v>1.61</v>
      </c>
      <c r="C59" s="27">
        <v>1.66</v>
      </c>
      <c r="D59" s="41">
        <v>1.61</v>
      </c>
      <c r="E59" s="41"/>
      <c r="F59" s="46">
        <v>1.39</v>
      </c>
      <c r="G59" s="45">
        <v>4.76</v>
      </c>
      <c r="H59" s="41">
        <v>4.87</v>
      </c>
      <c r="I59" s="41">
        <v>4.69</v>
      </c>
      <c r="J59" s="41"/>
      <c r="K59" s="46">
        <v>4.28</v>
      </c>
      <c r="L59" s="64">
        <v>19.1</v>
      </c>
      <c r="M59" s="42">
        <v>18.7</v>
      </c>
      <c r="N59" s="42">
        <v>15.4</v>
      </c>
      <c r="O59" s="42"/>
      <c r="P59" s="65">
        <v>27.5</v>
      </c>
    </row>
    <row r="60" spans="1:16" ht="15">
      <c r="A60" s="50">
        <v>2011</v>
      </c>
      <c r="B60" s="45">
        <v>1.68</v>
      </c>
      <c r="C60" s="27">
        <v>1.56</v>
      </c>
      <c r="D60" s="41">
        <v>1.67</v>
      </c>
      <c r="E60" s="41">
        <v>1.75</v>
      </c>
      <c r="F60" s="46">
        <v>1.44</v>
      </c>
      <c r="G60" s="45">
        <v>5.03</v>
      </c>
      <c r="H60" s="41">
        <v>4.64</v>
      </c>
      <c r="I60" s="41">
        <v>5</v>
      </c>
      <c r="J60" s="41">
        <v>5.21</v>
      </c>
      <c r="K60" s="46">
        <v>4.54</v>
      </c>
      <c r="L60" s="64">
        <v>11.9</v>
      </c>
      <c r="M60" s="42">
        <v>23.5</v>
      </c>
      <c r="N60" s="42">
        <v>17.6</v>
      </c>
      <c r="O60" s="42">
        <v>31.3</v>
      </c>
      <c r="P60" s="65">
        <v>13.1</v>
      </c>
    </row>
    <row r="61" spans="1:16" ht="15">
      <c r="A61" s="50">
        <v>2012</v>
      </c>
      <c r="B61" s="45">
        <v>1.58</v>
      </c>
      <c r="C61" s="27">
        <v>1.61</v>
      </c>
      <c r="D61" s="41">
        <v>1.6</v>
      </c>
      <c r="E61" s="41">
        <v>1.6</v>
      </c>
      <c r="F61" s="46">
        <v>1.49</v>
      </c>
      <c r="G61" s="45">
        <v>4.74</v>
      </c>
      <c r="H61" s="41">
        <v>4.88</v>
      </c>
      <c r="I61" s="41">
        <v>4.63</v>
      </c>
      <c r="J61" s="41">
        <v>4.69</v>
      </c>
      <c r="K61" s="46">
        <v>4.41</v>
      </c>
      <c r="L61" s="64">
        <v>29.9</v>
      </c>
      <c r="M61" s="42">
        <v>19.5</v>
      </c>
      <c r="N61" s="42">
        <v>25</v>
      </c>
      <c r="O61" s="42">
        <v>22.3</v>
      </c>
      <c r="P61" s="65">
        <v>20.2</v>
      </c>
    </row>
    <row r="62" spans="1:16" ht="15.75" thickBot="1">
      <c r="A62" s="61">
        <v>2013</v>
      </c>
      <c r="B62" s="47">
        <v>1.66</v>
      </c>
      <c r="C62" s="27">
        <v>1.54</v>
      </c>
      <c r="D62" s="48">
        <v>1.46</v>
      </c>
      <c r="E62" s="48">
        <v>1.69</v>
      </c>
      <c r="F62" s="49"/>
      <c r="G62" s="47">
        <v>4.94</v>
      </c>
      <c r="H62" s="48">
        <v>4.48</v>
      </c>
      <c r="I62" s="48">
        <v>4.39</v>
      </c>
      <c r="J62" s="48">
        <v>5.04</v>
      </c>
      <c r="K62" s="49"/>
      <c r="L62" s="66">
        <v>22.6</v>
      </c>
      <c r="M62" s="67">
        <v>25.9</v>
      </c>
      <c r="N62" s="67">
        <v>18.8</v>
      </c>
      <c r="O62" s="67">
        <v>24.2</v>
      </c>
      <c r="P62" s="68"/>
    </row>
    <row r="63" ht="15.75" thickBot="1">
      <c r="E63" s="20"/>
    </row>
    <row r="64" spans="1:16" ht="15">
      <c r="A64" s="70" t="s">
        <v>253</v>
      </c>
      <c r="B64" s="73">
        <f>AVERAGE(B5:B62)</f>
        <v>1.613111111111111</v>
      </c>
      <c r="C64" s="74">
        <f aca="true" t="shared" si="0" ref="C64:P64">AVERAGE(C5:C62)</f>
        <v>1.5976595744680853</v>
      </c>
      <c r="D64" s="74">
        <f t="shared" si="0"/>
        <v>1.6333181818181814</v>
      </c>
      <c r="E64" s="74">
        <f t="shared" si="0"/>
        <v>1.622244897959183</v>
      </c>
      <c r="F64" s="75">
        <f t="shared" si="0"/>
        <v>1.4934482758620689</v>
      </c>
      <c r="G64" s="73">
        <f t="shared" si="0"/>
        <v>4.752222222222222</v>
      </c>
      <c r="H64" s="74">
        <f t="shared" si="0"/>
        <v>4.749999999999999</v>
      </c>
      <c r="I64" s="74">
        <f t="shared" si="0"/>
        <v>4.830227272727272</v>
      </c>
      <c r="J64" s="74">
        <f t="shared" si="0"/>
        <v>4.8265306122448965</v>
      </c>
      <c r="K64" s="88">
        <f t="shared" si="0"/>
        <v>4.472758620689655</v>
      </c>
      <c r="L64" s="83">
        <f t="shared" si="0"/>
        <v>23.831111111111113</v>
      </c>
      <c r="M64" s="84">
        <f t="shared" si="0"/>
        <v>22.508510638297874</v>
      </c>
      <c r="N64" s="84">
        <f t="shared" si="0"/>
        <v>24.659090909090903</v>
      </c>
      <c r="O64" s="84">
        <f t="shared" si="0"/>
        <v>23.926530612244896</v>
      </c>
      <c r="P64" s="85">
        <f t="shared" si="0"/>
        <v>21.662068965517246</v>
      </c>
    </row>
    <row r="65" spans="1:16" ht="15">
      <c r="A65" s="71" t="s">
        <v>165</v>
      </c>
      <c r="B65" s="78">
        <f>MEDIAN(B5:B62)</f>
        <v>1.61</v>
      </c>
      <c r="C65" s="69">
        <f aca="true" t="shared" si="1" ref="C65:P65">MEDIAN(C5:C62)</f>
        <v>1.6</v>
      </c>
      <c r="D65" s="69">
        <f t="shared" si="1"/>
        <v>1.6429999999999998</v>
      </c>
      <c r="E65" s="69">
        <f t="shared" si="1"/>
        <v>1.63</v>
      </c>
      <c r="F65" s="79">
        <f t="shared" si="1"/>
        <v>1.48</v>
      </c>
      <c r="G65" s="78">
        <f t="shared" si="1"/>
        <v>4.77</v>
      </c>
      <c r="H65" s="69">
        <f t="shared" si="1"/>
        <v>4.76</v>
      </c>
      <c r="I65" s="69">
        <f t="shared" si="1"/>
        <v>4.795</v>
      </c>
      <c r="J65" s="69">
        <f t="shared" si="1"/>
        <v>4.83</v>
      </c>
      <c r="K65" s="90">
        <f t="shared" si="1"/>
        <v>4.48</v>
      </c>
      <c r="L65" s="76">
        <f t="shared" si="1"/>
        <v>22.6</v>
      </c>
      <c r="M65" s="27">
        <f t="shared" si="1"/>
        <v>22.8</v>
      </c>
      <c r="N65" s="27">
        <f t="shared" si="1"/>
        <v>23.700000000000003</v>
      </c>
      <c r="O65" s="27">
        <f t="shared" si="1"/>
        <v>23</v>
      </c>
      <c r="P65" s="77">
        <f t="shared" si="1"/>
        <v>22.4</v>
      </c>
    </row>
    <row r="66" spans="1:16" ht="15">
      <c r="A66" s="71" t="s">
        <v>255</v>
      </c>
      <c r="B66" s="76">
        <f>MAX(B5:B62)</f>
        <v>1.8</v>
      </c>
      <c r="C66" s="27">
        <f aca="true" t="shared" si="2" ref="C66:P66">MAX(C5:C62)</f>
        <v>1.81</v>
      </c>
      <c r="D66" s="27">
        <f t="shared" si="2"/>
        <v>1.93</v>
      </c>
      <c r="E66" s="27">
        <f t="shared" si="2"/>
        <v>1.81</v>
      </c>
      <c r="F66" s="77">
        <f t="shared" si="2"/>
        <v>1.84</v>
      </c>
      <c r="G66" s="76">
        <f t="shared" si="2"/>
        <v>5.17</v>
      </c>
      <c r="H66" s="27">
        <f t="shared" si="2"/>
        <v>5.36</v>
      </c>
      <c r="I66" s="27">
        <f t="shared" si="2"/>
        <v>5.52</v>
      </c>
      <c r="J66" s="27">
        <f t="shared" si="2"/>
        <v>5.22</v>
      </c>
      <c r="K66" s="89">
        <f t="shared" si="2"/>
        <v>5.39</v>
      </c>
      <c r="L66" s="86">
        <f t="shared" si="2"/>
        <v>51.5</v>
      </c>
      <c r="M66" s="28">
        <f t="shared" si="2"/>
        <v>38.5</v>
      </c>
      <c r="N66" s="28">
        <f t="shared" si="2"/>
        <v>43</v>
      </c>
      <c r="O66" s="28">
        <f t="shared" si="2"/>
        <v>42.9</v>
      </c>
      <c r="P66" s="87">
        <f t="shared" si="2"/>
        <v>33</v>
      </c>
    </row>
    <row r="67" spans="1:16" ht="15">
      <c r="A67" s="71" t="s">
        <v>256</v>
      </c>
      <c r="B67" s="76">
        <f>MIN(B5:B62)</f>
        <v>1.35</v>
      </c>
      <c r="C67" s="27">
        <f aca="true" t="shared" si="3" ref="C67:P67">MIN(C5:C62)</f>
        <v>1.34</v>
      </c>
      <c r="D67" s="27">
        <f t="shared" si="3"/>
        <v>1.39</v>
      </c>
      <c r="E67" s="27">
        <f t="shared" si="3"/>
        <v>1.4</v>
      </c>
      <c r="F67" s="77">
        <f t="shared" si="3"/>
        <v>1.37</v>
      </c>
      <c r="G67" s="76">
        <f t="shared" si="3"/>
        <v>3.92</v>
      </c>
      <c r="H67" s="27">
        <f t="shared" si="3"/>
        <v>4.07</v>
      </c>
      <c r="I67" s="27">
        <f t="shared" si="3"/>
        <v>4.36</v>
      </c>
      <c r="J67" s="27">
        <f t="shared" si="3"/>
        <v>4.19</v>
      </c>
      <c r="K67" s="89">
        <f t="shared" si="3"/>
        <v>4.08</v>
      </c>
      <c r="L67" s="86">
        <f t="shared" si="3"/>
        <v>11.9</v>
      </c>
      <c r="M67" s="28">
        <f t="shared" si="3"/>
        <v>12</v>
      </c>
      <c r="N67" s="28">
        <f t="shared" si="3"/>
        <v>14.8</v>
      </c>
      <c r="O67" s="28">
        <f t="shared" si="3"/>
        <v>12.2</v>
      </c>
      <c r="P67" s="87">
        <f t="shared" si="3"/>
        <v>11.3</v>
      </c>
    </row>
    <row r="68" spans="1:16" ht="15">
      <c r="A68" s="71" t="s">
        <v>254</v>
      </c>
      <c r="B68" s="78">
        <f>STDEV(B5:B62)</f>
        <v>0.1170047050767661</v>
      </c>
      <c r="C68" s="69">
        <f aca="true" t="shared" si="4" ref="C68:P68">STDEV(C5:C62)</f>
        <v>0.10821100092668082</v>
      </c>
      <c r="D68" s="69">
        <f t="shared" si="4"/>
        <v>0.09502405392596294</v>
      </c>
      <c r="E68" s="69">
        <f t="shared" si="4"/>
        <v>0.09140717755648915</v>
      </c>
      <c r="F68" s="79">
        <f t="shared" si="4"/>
        <v>0.09893272830092197</v>
      </c>
      <c r="G68" s="78">
        <f t="shared" si="4"/>
        <v>0.2977788142602194</v>
      </c>
      <c r="H68" s="69">
        <f t="shared" si="4"/>
        <v>0.28078306650291895</v>
      </c>
      <c r="I68" s="69">
        <f t="shared" si="4"/>
        <v>0.24220391789471898</v>
      </c>
      <c r="J68" s="69">
        <f t="shared" si="4"/>
        <v>0.24758459009336714</v>
      </c>
      <c r="K68" s="90">
        <f t="shared" si="4"/>
        <v>0.2442173585693715</v>
      </c>
      <c r="L68" s="76">
        <f t="shared" si="4"/>
        <v>7.038976624424307</v>
      </c>
      <c r="M68" s="27">
        <f t="shared" si="4"/>
        <v>5.851489211683596</v>
      </c>
      <c r="N68" s="27">
        <f t="shared" si="4"/>
        <v>6.176411172217058</v>
      </c>
      <c r="O68" s="27">
        <f t="shared" si="4"/>
        <v>6.972140259340634</v>
      </c>
      <c r="P68" s="77">
        <f t="shared" si="4"/>
        <v>6.841282972466454</v>
      </c>
    </row>
    <row r="69" spans="1:16" ht="15.75" thickBot="1">
      <c r="A69" s="72" t="s">
        <v>257</v>
      </c>
      <c r="B69" s="80">
        <f>COUNT(B5:B62)</f>
        <v>45</v>
      </c>
      <c r="C69" s="81">
        <f aca="true" t="shared" si="5" ref="C69:P69">COUNT(C5:C62)</f>
        <v>47</v>
      </c>
      <c r="D69" s="81">
        <f t="shared" si="5"/>
        <v>44</v>
      </c>
      <c r="E69" s="81">
        <f t="shared" si="5"/>
        <v>49</v>
      </c>
      <c r="F69" s="82">
        <f t="shared" si="5"/>
        <v>29</v>
      </c>
      <c r="G69" s="80">
        <f t="shared" si="5"/>
        <v>45</v>
      </c>
      <c r="H69" s="81">
        <f t="shared" si="5"/>
        <v>47</v>
      </c>
      <c r="I69" s="81">
        <f t="shared" si="5"/>
        <v>44</v>
      </c>
      <c r="J69" s="81">
        <f t="shared" si="5"/>
        <v>49</v>
      </c>
      <c r="K69" s="91">
        <f t="shared" si="5"/>
        <v>29</v>
      </c>
      <c r="L69" s="80">
        <f t="shared" si="5"/>
        <v>45</v>
      </c>
      <c r="M69" s="81">
        <f t="shared" si="5"/>
        <v>47</v>
      </c>
      <c r="N69" s="81">
        <f t="shared" si="5"/>
        <v>44</v>
      </c>
      <c r="O69" s="81">
        <f t="shared" si="5"/>
        <v>49</v>
      </c>
      <c r="P69" s="82">
        <f t="shared" si="5"/>
        <v>29</v>
      </c>
    </row>
  </sheetData>
  <sheetProtection/>
  <mergeCells count="4">
    <mergeCell ref="A3:A4"/>
    <mergeCell ref="L3:P3"/>
    <mergeCell ref="B3:F3"/>
    <mergeCell ref="G3:K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jhcole</dc:creator>
  <cp:keywords/>
  <dc:description/>
  <cp:lastModifiedBy>FCE_JC</cp:lastModifiedBy>
  <dcterms:created xsi:type="dcterms:W3CDTF">2010-01-14T18:40:47Z</dcterms:created>
  <dcterms:modified xsi:type="dcterms:W3CDTF">2014-12-10T18:32:19Z</dcterms:modified>
  <cp:category/>
  <cp:version/>
  <cp:contentType/>
  <cp:contentStatus/>
</cp:coreProperties>
</file>